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9045" activeTab="0"/>
  </bookViews>
  <sheets>
    <sheet name="2017-2018" sheetId="1" r:id="rId1"/>
    <sheet name="Groepen" sheetId="2" r:id="rId2"/>
    <sheet name="23-10-2017" sheetId="3" r:id="rId3"/>
    <sheet name="02-01-20018" sheetId="4" r:id="rId4"/>
    <sheet name="03-04-2018" sheetId="5" r:id="rId5"/>
    <sheet name="22-05-2018" sheetId="6" r:id="rId6"/>
    <sheet name="25-06-2018" sheetId="7" r:id="rId7"/>
  </sheets>
  <definedNames/>
  <calcPr fullCalcOnLoad="1"/>
</workbook>
</file>

<file path=xl/sharedStrings.xml><?xml version="1.0" encoding="utf-8"?>
<sst xmlns="http://schemas.openxmlformats.org/spreadsheetml/2006/main" count="1163" uniqueCount="195">
  <si>
    <t xml:space="preserve"> </t>
  </si>
  <si>
    <t>Piet Smit</t>
  </si>
  <si>
    <t>Paul Teer</t>
  </si>
  <si>
    <t>Jan de Ruiter</t>
  </si>
  <si>
    <t>Peter Groot</t>
  </si>
  <si>
    <t>Dik Vermeulen</t>
  </si>
  <si>
    <t>Schelte Betten</t>
  </si>
  <si>
    <t>Kaj Kruit</t>
  </si>
  <si>
    <t>Leo Kool</t>
  </si>
  <si>
    <t>Cees Staal</t>
  </si>
  <si>
    <t>Gerrit Wolters</t>
  </si>
  <si>
    <t>Ton Wessel</t>
  </si>
  <si>
    <t>→</t>
  </si>
  <si>
    <t>totaal</t>
  </si>
  <si>
    <t>voornaam</t>
  </si>
  <si>
    <t>achternaam</t>
  </si>
  <si>
    <t>cat</t>
  </si>
  <si>
    <t>wd</t>
  </si>
  <si>
    <t>pt</t>
  </si>
  <si>
    <t>gem</t>
  </si>
  <si>
    <t>Kaj</t>
  </si>
  <si>
    <t>Kruit</t>
  </si>
  <si>
    <t>B</t>
  </si>
  <si>
    <t>Peter</t>
  </si>
  <si>
    <t>Groot</t>
  </si>
  <si>
    <t>A</t>
  </si>
  <si>
    <t>Jan</t>
  </si>
  <si>
    <t>Ruiter, de</t>
  </si>
  <si>
    <t>Johan</t>
  </si>
  <si>
    <t>Deubel</t>
  </si>
  <si>
    <t>C</t>
  </si>
  <si>
    <t>Leo</t>
  </si>
  <si>
    <t>Kool</t>
  </si>
  <si>
    <t>Piet</t>
  </si>
  <si>
    <t>Smit</t>
  </si>
  <si>
    <t>Paul</t>
  </si>
  <si>
    <t>Teer</t>
  </si>
  <si>
    <t>Dik</t>
  </si>
  <si>
    <t>Vermeulen</t>
  </si>
  <si>
    <t>Schelte</t>
  </si>
  <si>
    <t>Betten</t>
  </si>
  <si>
    <t>Cees</t>
  </si>
  <si>
    <t>Staal</t>
  </si>
  <si>
    <t>Merwe, van de</t>
  </si>
  <si>
    <t>Wessel</t>
  </si>
  <si>
    <t>Ton</t>
  </si>
  <si>
    <t>Peter van de Merwe</t>
  </si>
  <si>
    <t>Wolters</t>
  </si>
  <si>
    <t>Gerrit</t>
  </si>
  <si>
    <t>Ruud Groot</t>
  </si>
  <si>
    <t xml:space="preserve">Ruud </t>
  </si>
  <si>
    <t>Groep A</t>
  </si>
  <si>
    <t>Groep B</t>
  </si>
  <si>
    <t>Wout Rijs</t>
  </si>
  <si>
    <t>Wout</t>
  </si>
  <si>
    <t>Rijs</t>
  </si>
  <si>
    <t>Joop Wind</t>
  </si>
  <si>
    <t>Barbara Graas</t>
  </si>
  <si>
    <t>Groep C</t>
  </si>
  <si>
    <t xml:space="preserve">Joop </t>
  </si>
  <si>
    <t>Wind</t>
  </si>
  <si>
    <t>Barbara</t>
  </si>
  <si>
    <t>Graas</t>
  </si>
  <si>
    <t>Erik</t>
  </si>
  <si>
    <t>Haar, van der</t>
  </si>
  <si>
    <t xml:space="preserve">Hans </t>
  </si>
  <si>
    <t>Knobbe</t>
  </si>
  <si>
    <t>Erik van der Haar</t>
  </si>
  <si>
    <t>Ruud Holkamp</t>
  </si>
  <si>
    <t>Martin Berends</t>
  </si>
  <si>
    <t>Ruud</t>
  </si>
  <si>
    <t>Holkamp</t>
  </si>
  <si>
    <t>Martin</t>
  </si>
  <si>
    <t>Berends</t>
  </si>
  <si>
    <t>Zanen van</t>
  </si>
  <si>
    <t>Martin van Zanen</t>
  </si>
  <si>
    <t>Minder dan 3 keer meegespeeld</t>
  </si>
  <si>
    <t>Kees</t>
  </si>
  <si>
    <t>Berg, van den</t>
  </si>
  <si>
    <t>Aart</t>
  </si>
  <si>
    <t>Dijk, van</t>
  </si>
  <si>
    <t>Geert</t>
  </si>
  <si>
    <t>Loo, van der</t>
  </si>
  <si>
    <t>Lem, van der</t>
  </si>
  <si>
    <t xml:space="preserve">Johan Deubel  </t>
  </si>
  <si>
    <t>Tekort gespeeld:</t>
  </si>
  <si>
    <t>Paul van der Lem</t>
  </si>
  <si>
    <t>Kees van den Berg</t>
  </si>
  <si>
    <t>Aart van Dijk</t>
  </si>
  <si>
    <t>Geert van der Loo</t>
  </si>
  <si>
    <t xml:space="preserve">C </t>
  </si>
  <si>
    <t>pnt</t>
  </si>
  <si>
    <t>plts</t>
  </si>
  <si>
    <t>Ronde</t>
  </si>
  <si>
    <t>uitslag</t>
  </si>
  <si>
    <t>Ronde 1</t>
  </si>
  <si>
    <t>-</t>
  </si>
  <si>
    <t>1-2</t>
  </si>
  <si>
    <t>3-1</t>
  </si>
  <si>
    <t>6-2</t>
  </si>
  <si>
    <t>1-4</t>
  </si>
  <si>
    <t>2-3</t>
  </si>
  <si>
    <t>5-6</t>
  </si>
  <si>
    <t>5-1</t>
  </si>
  <si>
    <t>4-2</t>
  </si>
  <si>
    <t>Ronde 2</t>
  </si>
  <si>
    <t>1-6</t>
  </si>
  <si>
    <t>2-5</t>
  </si>
  <si>
    <t>3-4</t>
  </si>
  <si>
    <t>Ronde 3</t>
  </si>
  <si>
    <t>Ronde 4</t>
  </si>
  <si>
    <t>Ronde 5</t>
  </si>
  <si>
    <t>Hans Knobbe</t>
  </si>
  <si>
    <t>X</t>
  </si>
  <si>
    <t>1-8</t>
  </si>
  <si>
    <t>2-7</t>
  </si>
  <si>
    <t>3-6</t>
  </si>
  <si>
    <t>4-5</t>
  </si>
  <si>
    <t>8-5</t>
  </si>
  <si>
    <t>6-4</t>
  </si>
  <si>
    <t>7-3</t>
  </si>
  <si>
    <t>2-8</t>
  </si>
  <si>
    <t>4-7</t>
  </si>
  <si>
    <t>8-6</t>
  </si>
  <si>
    <t>7-5</t>
  </si>
  <si>
    <t>3-8</t>
  </si>
  <si>
    <t>6-7</t>
  </si>
  <si>
    <t>8-7</t>
  </si>
  <si>
    <t>4-8</t>
  </si>
  <si>
    <t>5-3</t>
  </si>
  <si>
    <t>7-1</t>
  </si>
  <si>
    <t>Ronde 6</t>
  </si>
  <si>
    <t>Ronde 7</t>
  </si>
  <si>
    <t>Johan Deubel</t>
  </si>
  <si>
    <t>Vrije ronde</t>
  </si>
  <si>
    <t>Sneldammen</t>
  </si>
  <si>
    <t>1-10</t>
  </si>
  <si>
    <t>2-9</t>
  </si>
  <si>
    <t>10-6</t>
  </si>
  <si>
    <t>8-4</t>
  </si>
  <si>
    <t>9-3</t>
  </si>
  <si>
    <t>2-10</t>
  </si>
  <si>
    <t>4-9</t>
  </si>
  <si>
    <t>5-8</t>
  </si>
  <si>
    <t>10-7</t>
  </si>
  <si>
    <t>9-5</t>
  </si>
  <si>
    <t>3-10</t>
  </si>
  <si>
    <t>6-9</t>
  </si>
  <si>
    <t>7-8</t>
  </si>
  <si>
    <t>10-8</t>
  </si>
  <si>
    <t>9-7</t>
  </si>
  <si>
    <t>4-10</t>
  </si>
  <si>
    <t>8-9</t>
  </si>
  <si>
    <t>10-9</t>
  </si>
  <si>
    <t>5-10</t>
  </si>
  <si>
    <t>8-2</t>
  </si>
  <si>
    <t>9-1</t>
  </si>
  <si>
    <t>Sneldam Groepen</t>
  </si>
  <si>
    <t>Sneldammen 2017-2018</t>
  </si>
  <si>
    <t>Sneldamcomp 2017-2018</t>
  </si>
  <si>
    <t>Pim Kooi</t>
  </si>
  <si>
    <t>Boudewijn</t>
  </si>
  <si>
    <t>Veen van der</t>
  </si>
  <si>
    <t>Boudewijn van der Veen</t>
  </si>
  <si>
    <t>Pim</t>
  </si>
  <si>
    <t>Kooi</t>
  </si>
  <si>
    <t>2-1</t>
  </si>
  <si>
    <t>4-3</t>
  </si>
  <si>
    <t>1-3</t>
  </si>
  <si>
    <t>2-4</t>
  </si>
  <si>
    <t>4-1</t>
  </si>
  <si>
    <t>3-2</t>
  </si>
  <si>
    <t>2e</t>
  </si>
  <si>
    <t>1e</t>
  </si>
  <si>
    <t>tot.</t>
  </si>
  <si>
    <t>3e</t>
  </si>
  <si>
    <t>4e</t>
  </si>
  <si>
    <t>3-5</t>
  </si>
  <si>
    <t>4-6</t>
  </si>
  <si>
    <t>5-4</t>
  </si>
  <si>
    <t>5e</t>
  </si>
  <si>
    <t>6-3</t>
  </si>
  <si>
    <t/>
  </si>
  <si>
    <t>Vrije Ronde</t>
  </si>
  <si>
    <t>na barrage</t>
  </si>
  <si>
    <t>6e</t>
  </si>
  <si>
    <t>2-6</t>
  </si>
  <si>
    <t>6-5</t>
  </si>
  <si>
    <t>1-5</t>
  </si>
  <si>
    <t>6-1</t>
  </si>
  <si>
    <t>5-2</t>
  </si>
  <si>
    <t>7e</t>
  </si>
  <si>
    <t xml:space="preserve">Dik Vermeulen </t>
  </si>
  <si>
    <t>VRIJ</t>
  </si>
  <si>
    <t>Seizoen 2017/2018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</si>
</sst>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6" fillId="31" borderId="7" applyNumberFormat="0" applyFont="0" applyAlignment="0" applyProtection="0"/>
    <xf numFmtId="0" fontId="37" fillId="32" borderId="0" applyNumberFormat="0" applyBorder="0" applyAlignment="0" applyProtection="0"/>
    <xf numFmtId="9" fontId="26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5" fillId="0" borderId="13" xfId="0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64" fontId="0" fillId="0" borderId="12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5" fillId="0" borderId="0" xfId="0" applyFont="1" applyAlignment="1">
      <alignment horizontal="right" vertical="center"/>
    </xf>
    <xf numFmtId="0" fontId="6" fillId="0" borderId="0" xfId="0" applyFont="1" applyFill="1" applyBorder="1" applyAlignment="1">
      <alignment/>
    </xf>
    <xf numFmtId="0" fontId="45" fillId="0" borderId="0" xfId="0" applyFont="1" applyAlignment="1">
      <alignment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20" xfId="0" applyFont="1" applyBorder="1" applyAlignment="1">
      <alignment/>
    </xf>
    <xf numFmtId="1" fontId="0" fillId="33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21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NumberFormat="1" applyFont="1" applyBorder="1" applyAlignment="1" quotePrefix="1">
      <alignment/>
    </xf>
    <xf numFmtId="0" fontId="0" fillId="0" borderId="17" xfId="0" applyFont="1" applyBorder="1" applyAlignment="1">
      <alignment/>
    </xf>
    <xf numFmtId="1" fontId="0" fillId="0" borderId="22" xfId="0" applyNumberForma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0" fontId="0" fillId="0" borderId="11" xfId="0" applyNumberFormat="1" applyFont="1" applyBorder="1" applyAlignment="1" quotePrefix="1">
      <alignment/>
    </xf>
    <xf numFmtId="0" fontId="0" fillId="0" borderId="12" xfId="0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1" fontId="0" fillId="0" borderId="19" xfId="0" applyNumberFormat="1" applyBorder="1" applyAlignment="1">
      <alignment horizontal="center"/>
    </xf>
    <xf numFmtId="1" fontId="0" fillId="33" borderId="19" xfId="0" applyNumberFormat="1" applyFill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49" fontId="8" fillId="0" borderId="10" xfId="0" applyNumberFormat="1" applyFont="1" applyBorder="1" applyAlignment="1">
      <alignment horizontal="left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0" fillId="0" borderId="11" xfId="0" applyNumberFormat="1" applyFont="1" applyBorder="1" applyAlignment="1" quotePrefix="1">
      <alignment horizontal="center"/>
    </xf>
    <xf numFmtId="14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19" xfId="0" applyFont="1" applyBorder="1" applyAlignment="1">
      <alignment horizontal="center"/>
    </xf>
    <xf numFmtId="49" fontId="2" fillId="0" borderId="12" xfId="0" applyNumberFormat="1" applyFont="1" applyBorder="1" applyAlignment="1">
      <alignment/>
    </xf>
    <xf numFmtId="0" fontId="0" fillId="0" borderId="22" xfId="0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17" xfId="0" applyNumberFormat="1" applyBorder="1" applyAlignment="1">
      <alignment/>
    </xf>
    <xf numFmtId="1" fontId="0" fillId="33" borderId="27" xfId="0" applyNumberFormat="1" applyFill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0" fontId="0" fillId="0" borderId="30" xfId="0" applyBorder="1" applyAlignment="1">
      <alignment/>
    </xf>
    <xf numFmtId="0" fontId="0" fillId="0" borderId="24" xfId="0" applyBorder="1" applyAlignment="1">
      <alignment/>
    </xf>
    <xf numFmtId="1" fontId="0" fillId="33" borderId="23" xfId="0" applyNumberFormat="1" applyFill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Alignment="1">
      <alignment/>
    </xf>
    <xf numFmtId="0" fontId="0" fillId="0" borderId="17" xfId="0" applyFont="1" applyBorder="1" applyAlignment="1">
      <alignment horizontal="left"/>
    </xf>
    <xf numFmtId="0" fontId="0" fillId="0" borderId="21" xfId="0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23" xfId="0" applyFont="1" applyBorder="1" applyAlignment="1">
      <alignment horizontal="left"/>
    </xf>
    <xf numFmtId="0" fontId="0" fillId="33" borderId="23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 quotePrefix="1">
      <alignment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49" fontId="8" fillId="0" borderId="10" xfId="0" applyNumberFormat="1" applyFont="1" applyBorder="1" applyAlignment="1">
      <alignment/>
    </xf>
    <xf numFmtId="0" fontId="0" fillId="0" borderId="22" xfId="0" applyBorder="1" applyAlignment="1">
      <alignment horizontal="left"/>
    </xf>
    <xf numFmtId="0" fontId="8" fillId="0" borderId="25" xfId="0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0" xfId="0" applyFont="1" applyFill="1" applyBorder="1" applyAlignment="1">
      <alignment/>
    </xf>
    <xf numFmtId="0" fontId="46" fillId="0" borderId="17" xfId="0" applyFont="1" applyFill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1" fontId="0" fillId="0" borderId="11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0" fillId="0" borderId="31" xfId="0" applyFont="1" applyBorder="1" applyAlignment="1">
      <alignment horizontal="center"/>
    </xf>
    <xf numFmtId="49" fontId="8" fillId="0" borderId="12" xfId="0" applyNumberFormat="1" applyFont="1" applyBorder="1" applyAlignment="1">
      <alignment/>
    </xf>
    <xf numFmtId="0" fontId="3" fillId="0" borderId="33" xfId="0" applyFont="1" applyBorder="1" applyAlignment="1">
      <alignment horizontal="center"/>
    </xf>
    <xf numFmtId="49" fontId="8" fillId="0" borderId="34" xfId="0" applyNumberFormat="1" applyFont="1" applyBorder="1" applyAlignment="1">
      <alignment horizontal="left"/>
    </xf>
    <xf numFmtId="0" fontId="0" fillId="0" borderId="35" xfId="0" applyNumberFormat="1" applyFont="1" applyBorder="1" applyAlignment="1">
      <alignment/>
    </xf>
    <xf numFmtId="0" fontId="0" fillId="0" borderId="36" xfId="0" applyNumberFormat="1" applyFont="1" applyBorder="1" applyAlignment="1" quotePrefix="1">
      <alignment/>
    </xf>
    <xf numFmtId="0" fontId="0" fillId="0" borderId="37" xfId="0" applyBorder="1" applyAlignment="1">
      <alignment/>
    </xf>
    <xf numFmtId="49" fontId="8" fillId="0" borderId="37" xfId="0" applyNumberFormat="1" applyFont="1" applyBorder="1" applyAlignment="1">
      <alignment/>
    </xf>
    <xf numFmtId="49" fontId="2" fillId="0" borderId="37" xfId="0" applyNumberFormat="1" applyFont="1" applyBorder="1" applyAlignment="1">
      <alignment/>
    </xf>
    <xf numFmtId="0" fontId="0" fillId="0" borderId="38" xfId="0" applyBorder="1" applyAlignment="1">
      <alignment/>
    </xf>
    <xf numFmtId="0" fontId="0" fillId="0" borderId="32" xfId="0" applyFont="1" applyBorder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4" fontId="0" fillId="0" borderId="13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11.00390625" style="0" customWidth="1"/>
    <col min="3" max="3" width="16.28125" style="0" customWidth="1"/>
    <col min="4" max="4" width="3.7109375" style="0" customWidth="1"/>
    <col min="5" max="16" width="5.7109375" style="0" customWidth="1"/>
  </cols>
  <sheetData>
    <row r="1" ht="15.75">
      <c r="A1" s="2" t="s">
        <v>158</v>
      </c>
    </row>
    <row r="3" spans="1:17" ht="15" customHeight="1">
      <c r="A3" s="3"/>
      <c r="B3" s="161" t="s">
        <v>159</v>
      </c>
      <c r="C3" s="162"/>
      <c r="D3" s="6" t="s">
        <v>12</v>
      </c>
      <c r="E3" s="163">
        <v>43031</v>
      </c>
      <c r="F3" s="164"/>
      <c r="G3" s="165">
        <v>43102</v>
      </c>
      <c r="H3" s="166"/>
      <c r="I3" s="163">
        <v>43193</v>
      </c>
      <c r="J3" s="166"/>
      <c r="K3" s="163">
        <v>43242</v>
      </c>
      <c r="L3" s="166"/>
      <c r="M3" s="163">
        <v>43276</v>
      </c>
      <c r="N3" s="166"/>
      <c r="O3" s="157" t="s">
        <v>13</v>
      </c>
      <c r="P3" s="158"/>
      <c r="Q3" s="159"/>
    </row>
    <row r="4" spans="1:17" ht="15" customHeight="1">
      <c r="A4" s="3"/>
      <c r="B4" s="25" t="s">
        <v>14</v>
      </c>
      <c r="C4" s="7" t="s">
        <v>15</v>
      </c>
      <c r="D4" s="8" t="s">
        <v>16</v>
      </c>
      <c r="E4" s="9" t="s">
        <v>17</v>
      </c>
      <c r="F4" s="10" t="s">
        <v>18</v>
      </c>
      <c r="G4" s="9" t="s">
        <v>17</v>
      </c>
      <c r="H4" s="10" t="s">
        <v>18</v>
      </c>
      <c r="I4" s="9" t="s">
        <v>17</v>
      </c>
      <c r="J4" s="10" t="s">
        <v>18</v>
      </c>
      <c r="K4" s="9" t="s">
        <v>17</v>
      </c>
      <c r="L4" s="10" t="s">
        <v>18</v>
      </c>
      <c r="M4" s="9" t="s">
        <v>17</v>
      </c>
      <c r="N4" s="10" t="s">
        <v>18</v>
      </c>
      <c r="O4" s="13" t="s">
        <v>17</v>
      </c>
      <c r="P4" s="9" t="s">
        <v>18</v>
      </c>
      <c r="Q4" s="14" t="s">
        <v>19</v>
      </c>
    </row>
    <row r="5" spans="1:18" ht="15" customHeight="1">
      <c r="A5" s="3">
        <v>1</v>
      </c>
      <c r="B5" s="18" t="s">
        <v>28</v>
      </c>
      <c r="C5" s="11" t="s">
        <v>29</v>
      </c>
      <c r="D5" s="137" t="s">
        <v>22</v>
      </c>
      <c r="E5" s="4">
        <v>8</v>
      </c>
      <c r="F5" s="5">
        <v>14</v>
      </c>
      <c r="G5" s="4">
        <v>8</v>
      </c>
      <c r="H5" s="5">
        <v>11</v>
      </c>
      <c r="I5" s="4">
        <v>10</v>
      </c>
      <c r="J5" s="5">
        <v>12</v>
      </c>
      <c r="K5" s="4">
        <v>6</v>
      </c>
      <c r="L5" s="5">
        <v>9</v>
      </c>
      <c r="M5" s="4"/>
      <c r="N5" s="5"/>
      <c r="O5" s="20">
        <f aca="true" t="shared" si="0" ref="O5:O17">+E5+G5+I5+K5+M5</f>
        <v>32</v>
      </c>
      <c r="P5" s="5">
        <f aca="true" t="shared" si="1" ref="P5:P17">+F5+H5+J5+L5+N5</f>
        <v>46</v>
      </c>
      <c r="Q5" s="15">
        <f aca="true" t="shared" si="2" ref="Q5:Q17">P5/O5</f>
        <v>1.4375</v>
      </c>
      <c r="R5" s="1"/>
    </row>
    <row r="6" spans="1:17" ht="15" customHeight="1">
      <c r="A6" s="3">
        <v>2</v>
      </c>
      <c r="B6" s="26" t="s">
        <v>33</v>
      </c>
      <c r="C6" s="11" t="s">
        <v>34</v>
      </c>
      <c r="D6" s="137" t="s">
        <v>25</v>
      </c>
      <c r="E6" s="21"/>
      <c r="F6" s="19"/>
      <c r="G6" s="21">
        <v>9</v>
      </c>
      <c r="H6" s="19">
        <v>11</v>
      </c>
      <c r="I6" s="21">
        <v>8</v>
      </c>
      <c r="J6" s="19">
        <v>7</v>
      </c>
      <c r="K6" s="21">
        <v>10</v>
      </c>
      <c r="L6" s="19">
        <v>16</v>
      </c>
      <c r="M6" s="21">
        <v>8</v>
      </c>
      <c r="N6" s="19">
        <v>12</v>
      </c>
      <c r="O6" s="20">
        <f t="shared" si="0"/>
        <v>35</v>
      </c>
      <c r="P6" s="5">
        <f t="shared" si="1"/>
        <v>46</v>
      </c>
      <c r="Q6" s="16">
        <f t="shared" si="2"/>
        <v>1.3142857142857143</v>
      </c>
    </row>
    <row r="7" spans="1:17" ht="15" customHeight="1">
      <c r="A7" s="3">
        <v>3</v>
      </c>
      <c r="B7" s="27" t="s">
        <v>81</v>
      </c>
      <c r="C7" s="11" t="s">
        <v>82</v>
      </c>
      <c r="D7" s="137" t="s">
        <v>30</v>
      </c>
      <c r="E7" s="4"/>
      <c r="F7" s="5"/>
      <c r="G7" s="4"/>
      <c r="H7" s="5"/>
      <c r="I7" s="4">
        <v>10</v>
      </c>
      <c r="J7" s="5">
        <v>12</v>
      </c>
      <c r="K7" s="4">
        <v>6</v>
      </c>
      <c r="L7" s="5">
        <v>9</v>
      </c>
      <c r="M7" s="4">
        <v>6</v>
      </c>
      <c r="N7" s="5">
        <v>7</v>
      </c>
      <c r="O7" s="20">
        <f t="shared" si="0"/>
        <v>22</v>
      </c>
      <c r="P7" s="5">
        <f t="shared" si="1"/>
        <v>28</v>
      </c>
      <c r="Q7" s="15">
        <f t="shared" si="2"/>
        <v>1.2727272727272727</v>
      </c>
    </row>
    <row r="8" spans="1:17" ht="15" customHeight="1">
      <c r="A8" s="3">
        <v>4</v>
      </c>
      <c r="B8" s="18" t="s">
        <v>39</v>
      </c>
      <c r="C8" s="11" t="s">
        <v>40</v>
      </c>
      <c r="D8" s="137" t="s">
        <v>90</v>
      </c>
      <c r="E8" s="4">
        <v>8</v>
      </c>
      <c r="F8" s="5">
        <v>13</v>
      </c>
      <c r="G8" s="4">
        <v>8</v>
      </c>
      <c r="H8" s="5">
        <v>11</v>
      </c>
      <c r="I8" s="4">
        <v>10</v>
      </c>
      <c r="J8" s="5">
        <v>16</v>
      </c>
      <c r="K8" s="4">
        <v>10</v>
      </c>
      <c r="L8" s="5">
        <v>2</v>
      </c>
      <c r="M8" s="4">
        <v>6</v>
      </c>
      <c r="N8" s="5">
        <v>11</v>
      </c>
      <c r="O8" s="20">
        <f t="shared" si="0"/>
        <v>42</v>
      </c>
      <c r="P8" s="5">
        <f t="shared" si="1"/>
        <v>53</v>
      </c>
      <c r="Q8" s="15">
        <f t="shared" si="2"/>
        <v>1.2619047619047619</v>
      </c>
    </row>
    <row r="9" spans="1:17" ht="15" customHeight="1">
      <c r="A9" s="3">
        <v>5</v>
      </c>
      <c r="B9" s="18" t="s">
        <v>23</v>
      </c>
      <c r="C9" s="24" t="s">
        <v>24</v>
      </c>
      <c r="D9" s="138" t="s">
        <v>25</v>
      </c>
      <c r="E9" s="4">
        <v>7</v>
      </c>
      <c r="F9" s="5">
        <v>10</v>
      </c>
      <c r="G9" s="4">
        <v>9</v>
      </c>
      <c r="H9" s="5">
        <v>11</v>
      </c>
      <c r="I9" s="4"/>
      <c r="J9" s="5"/>
      <c r="K9" s="4"/>
      <c r="L9" s="5"/>
      <c r="M9" s="4">
        <v>8</v>
      </c>
      <c r="N9" s="5">
        <v>8</v>
      </c>
      <c r="O9" s="20">
        <f t="shared" si="0"/>
        <v>24</v>
      </c>
      <c r="P9" s="5">
        <f t="shared" si="1"/>
        <v>29</v>
      </c>
      <c r="Q9" s="15">
        <f t="shared" si="2"/>
        <v>1.2083333333333333</v>
      </c>
    </row>
    <row r="10" spans="1:17" ht="15" customHeight="1">
      <c r="A10" s="3">
        <v>6</v>
      </c>
      <c r="B10" s="11" t="s">
        <v>59</v>
      </c>
      <c r="C10" s="11" t="s">
        <v>60</v>
      </c>
      <c r="D10" s="137" t="s">
        <v>25</v>
      </c>
      <c r="E10" s="22">
        <v>7</v>
      </c>
      <c r="F10" s="23">
        <v>9</v>
      </c>
      <c r="G10" s="22">
        <v>9</v>
      </c>
      <c r="H10" s="23">
        <v>10</v>
      </c>
      <c r="I10" s="22">
        <v>8</v>
      </c>
      <c r="J10" s="23">
        <v>12</v>
      </c>
      <c r="K10" s="22">
        <v>10</v>
      </c>
      <c r="L10" s="23">
        <v>10</v>
      </c>
      <c r="M10" s="22"/>
      <c r="N10" s="23"/>
      <c r="O10" s="20">
        <f t="shared" si="0"/>
        <v>34</v>
      </c>
      <c r="P10" s="5">
        <f t="shared" si="1"/>
        <v>41</v>
      </c>
      <c r="Q10" s="15">
        <f t="shared" si="2"/>
        <v>1.2058823529411764</v>
      </c>
    </row>
    <row r="11" spans="1:17" ht="15" customHeight="1">
      <c r="A11" s="3">
        <v>7</v>
      </c>
      <c r="B11" s="26" t="s">
        <v>20</v>
      </c>
      <c r="C11" s="24" t="s">
        <v>21</v>
      </c>
      <c r="D11" s="137" t="s">
        <v>22</v>
      </c>
      <c r="E11" s="4">
        <v>7</v>
      </c>
      <c r="F11" s="5">
        <v>6</v>
      </c>
      <c r="G11" s="4"/>
      <c r="H11" s="5"/>
      <c r="I11" s="4"/>
      <c r="J11" s="5"/>
      <c r="K11" s="4">
        <v>6</v>
      </c>
      <c r="L11" s="5">
        <v>8</v>
      </c>
      <c r="M11" s="4">
        <v>6</v>
      </c>
      <c r="N11" s="5">
        <v>6</v>
      </c>
      <c r="O11" s="20">
        <f t="shared" si="0"/>
        <v>19</v>
      </c>
      <c r="P11" s="5">
        <f t="shared" si="1"/>
        <v>20</v>
      </c>
      <c r="Q11" s="15">
        <f t="shared" si="2"/>
        <v>1.0526315789473684</v>
      </c>
    </row>
    <row r="12" spans="1:17" ht="15" customHeight="1">
      <c r="A12" s="3">
        <v>8</v>
      </c>
      <c r="B12" s="11" t="s">
        <v>50</v>
      </c>
      <c r="C12" s="11" t="s">
        <v>24</v>
      </c>
      <c r="D12" s="137" t="s">
        <v>25</v>
      </c>
      <c r="E12" s="4">
        <v>7</v>
      </c>
      <c r="F12" s="5">
        <v>7</v>
      </c>
      <c r="G12" s="4">
        <v>9</v>
      </c>
      <c r="H12" s="5">
        <v>4</v>
      </c>
      <c r="I12" s="4">
        <v>8</v>
      </c>
      <c r="J12" s="5">
        <v>9</v>
      </c>
      <c r="K12" s="4">
        <v>10</v>
      </c>
      <c r="L12" s="5">
        <v>12</v>
      </c>
      <c r="M12" s="4">
        <v>8</v>
      </c>
      <c r="N12" s="5">
        <v>8</v>
      </c>
      <c r="O12" s="20">
        <f t="shared" si="0"/>
        <v>42</v>
      </c>
      <c r="P12" s="5">
        <f t="shared" si="1"/>
        <v>40</v>
      </c>
      <c r="Q12" s="17">
        <f t="shared" si="2"/>
        <v>0.9523809523809523</v>
      </c>
    </row>
    <row r="13" spans="1:17" ht="15" customHeight="1">
      <c r="A13" s="3">
        <v>9</v>
      </c>
      <c r="B13" s="26" t="s">
        <v>37</v>
      </c>
      <c r="C13" s="11" t="s">
        <v>38</v>
      </c>
      <c r="D13" s="137" t="s">
        <v>22</v>
      </c>
      <c r="E13" s="4"/>
      <c r="F13" s="5"/>
      <c r="G13" s="4"/>
      <c r="H13" s="5"/>
      <c r="I13" s="4">
        <v>8</v>
      </c>
      <c r="J13" s="5">
        <v>9</v>
      </c>
      <c r="K13" s="4">
        <v>10</v>
      </c>
      <c r="L13" s="5">
        <v>11</v>
      </c>
      <c r="M13" s="4">
        <v>8</v>
      </c>
      <c r="N13" s="5">
        <v>4</v>
      </c>
      <c r="O13" s="20">
        <f t="shared" si="0"/>
        <v>26</v>
      </c>
      <c r="P13" s="5">
        <f t="shared" si="1"/>
        <v>24</v>
      </c>
      <c r="Q13" s="15">
        <f t="shared" si="2"/>
        <v>0.9230769230769231</v>
      </c>
    </row>
    <row r="14" spans="1:18" ht="15" customHeight="1">
      <c r="A14" s="3">
        <v>10</v>
      </c>
      <c r="B14" s="26" t="s">
        <v>41</v>
      </c>
      <c r="C14" s="11" t="s">
        <v>42</v>
      </c>
      <c r="D14" s="137" t="s">
        <v>30</v>
      </c>
      <c r="E14" s="4">
        <v>8</v>
      </c>
      <c r="F14" s="19">
        <v>8</v>
      </c>
      <c r="G14" s="21">
        <v>8</v>
      </c>
      <c r="H14" s="19">
        <v>4</v>
      </c>
      <c r="I14" s="21">
        <v>10</v>
      </c>
      <c r="J14" s="19">
        <v>11</v>
      </c>
      <c r="K14" s="21"/>
      <c r="L14" s="19"/>
      <c r="M14" s="21"/>
      <c r="N14" s="19"/>
      <c r="O14" s="20">
        <f t="shared" si="0"/>
        <v>26</v>
      </c>
      <c r="P14" s="5">
        <f t="shared" si="1"/>
        <v>23</v>
      </c>
      <c r="Q14" s="16">
        <f t="shared" si="2"/>
        <v>0.8846153846153846</v>
      </c>
      <c r="R14" s="1"/>
    </row>
    <row r="15" spans="1:17" ht="15" customHeight="1">
      <c r="A15" s="3">
        <v>11</v>
      </c>
      <c r="B15" s="26" t="s">
        <v>61</v>
      </c>
      <c r="C15" s="11" t="s">
        <v>62</v>
      </c>
      <c r="D15" s="137" t="s">
        <v>30</v>
      </c>
      <c r="E15" s="4">
        <v>7</v>
      </c>
      <c r="F15" s="5">
        <v>6</v>
      </c>
      <c r="G15" s="4"/>
      <c r="H15" s="5"/>
      <c r="I15" s="4">
        <v>8</v>
      </c>
      <c r="J15" s="5">
        <v>3</v>
      </c>
      <c r="K15" s="4">
        <v>10</v>
      </c>
      <c r="L15" s="5">
        <v>9</v>
      </c>
      <c r="M15" s="4">
        <v>8</v>
      </c>
      <c r="N15" s="5">
        <v>8</v>
      </c>
      <c r="O15" s="20">
        <f t="shared" si="0"/>
        <v>33</v>
      </c>
      <c r="P15" s="5">
        <f t="shared" si="1"/>
        <v>26</v>
      </c>
      <c r="Q15" s="15">
        <f t="shared" si="2"/>
        <v>0.7878787878787878</v>
      </c>
    </row>
    <row r="16" spans="1:18" ht="15" customHeight="1">
      <c r="A16" s="3">
        <v>12</v>
      </c>
      <c r="B16" s="90" t="s">
        <v>65</v>
      </c>
      <c r="C16" s="18" t="s">
        <v>66</v>
      </c>
      <c r="D16" s="137" t="s">
        <v>30</v>
      </c>
      <c r="E16" s="4">
        <v>8</v>
      </c>
      <c r="F16" s="5">
        <v>8</v>
      </c>
      <c r="G16" s="4">
        <v>8</v>
      </c>
      <c r="H16" s="5">
        <v>2</v>
      </c>
      <c r="I16" s="4">
        <v>10</v>
      </c>
      <c r="J16" s="5">
        <v>9</v>
      </c>
      <c r="K16" s="4">
        <v>6</v>
      </c>
      <c r="L16" s="5">
        <v>5</v>
      </c>
      <c r="M16" s="4">
        <v>6</v>
      </c>
      <c r="N16" s="5">
        <v>0</v>
      </c>
      <c r="O16" s="20">
        <f t="shared" si="0"/>
        <v>38</v>
      </c>
      <c r="P16" s="5">
        <f t="shared" si="1"/>
        <v>24</v>
      </c>
      <c r="Q16" s="15">
        <f t="shared" si="2"/>
        <v>0.631578947368421</v>
      </c>
      <c r="R16" s="1" t="s">
        <v>0</v>
      </c>
    </row>
    <row r="17" spans="1:17" ht="15" customHeight="1">
      <c r="A17" s="3">
        <v>13</v>
      </c>
      <c r="B17" s="26" t="s">
        <v>48</v>
      </c>
      <c r="C17" s="11" t="s">
        <v>47</v>
      </c>
      <c r="D17" s="137" t="s">
        <v>30</v>
      </c>
      <c r="E17" s="22">
        <v>8</v>
      </c>
      <c r="F17" s="23">
        <v>0</v>
      </c>
      <c r="G17" s="22"/>
      <c r="H17" s="23"/>
      <c r="I17" s="22">
        <v>10</v>
      </c>
      <c r="J17" s="23">
        <v>0</v>
      </c>
      <c r="K17" s="22">
        <v>6</v>
      </c>
      <c r="L17" s="23">
        <v>1</v>
      </c>
      <c r="M17" s="22"/>
      <c r="N17" s="23"/>
      <c r="O17" s="20">
        <f t="shared" si="0"/>
        <v>24</v>
      </c>
      <c r="P17" s="5">
        <f t="shared" si="1"/>
        <v>1</v>
      </c>
      <c r="Q17" s="15">
        <f t="shared" si="2"/>
        <v>0.041666666666666664</v>
      </c>
    </row>
    <row r="18" spans="1:17" ht="15" customHeight="1">
      <c r="A18" s="29" t="s">
        <v>76</v>
      </c>
      <c r="B18" s="27"/>
      <c r="C18" s="11"/>
      <c r="D18" s="137"/>
      <c r="E18" s="22"/>
      <c r="F18" s="23"/>
      <c r="G18" s="22"/>
      <c r="H18" s="23"/>
      <c r="I18" s="22"/>
      <c r="J18" s="23"/>
      <c r="K18" s="22"/>
      <c r="L18" s="23"/>
      <c r="M18" s="22"/>
      <c r="N18" s="23"/>
      <c r="O18" s="20"/>
      <c r="P18" s="5"/>
      <c r="Q18" s="15"/>
    </row>
    <row r="19" spans="1:17" ht="15" customHeight="1">
      <c r="A19" s="18">
        <v>14</v>
      </c>
      <c r="B19" s="26" t="s">
        <v>23</v>
      </c>
      <c r="C19" s="24" t="s">
        <v>43</v>
      </c>
      <c r="D19" s="137" t="s">
        <v>22</v>
      </c>
      <c r="E19" s="4">
        <v>8</v>
      </c>
      <c r="F19" s="5">
        <v>11</v>
      </c>
      <c r="G19" s="4">
        <v>8</v>
      </c>
      <c r="H19" s="5">
        <v>12</v>
      </c>
      <c r="I19" s="4"/>
      <c r="J19" s="5"/>
      <c r="K19" s="4"/>
      <c r="L19" s="5"/>
      <c r="M19" s="4"/>
      <c r="N19" s="5"/>
      <c r="O19" s="20">
        <f aca="true" t="shared" si="3" ref="O19:O33">+E19+G19+I19+K19+M19</f>
        <v>16</v>
      </c>
      <c r="P19" s="5">
        <f aca="true" t="shared" si="4" ref="P19:P33">+F19+H19+J19+L19+N19</f>
        <v>23</v>
      </c>
      <c r="Q19" s="15">
        <f aca="true" t="shared" si="5" ref="Q19:Q37">P19/O19</f>
        <v>1.4375</v>
      </c>
    </row>
    <row r="20" spans="1:17" ht="15" customHeight="1">
      <c r="A20" s="18">
        <v>15</v>
      </c>
      <c r="B20" s="27" t="s">
        <v>45</v>
      </c>
      <c r="C20" s="18" t="s">
        <v>44</v>
      </c>
      <c r="D20" s="137" t="s">
        <v>30</v>
      </c>
      <c r="E20" s="22">
        <v>8</v>
      </c>
      <c r="F20" s="23">
        <v>11</v>
      </c>
      <c r="G20" s="22"/>
      <c r="H20" s="23"/>
      <c r="I20" s="22"/>
      <c r="J20" s="23"/>
      <c r="K20" s="22"/>
      <c r="L20" s="23"/>
      <c r="M20" s="22"/>
      <c r="N20" s="23"/>
      <c r="O20" s="20">
        <f t="shared" si="3"/>
        <v>8</v>
      </c>
      <c r="P20" s="5">
        <f t="shared" si="4"/>
        <v>11</v>
      </c>
      <c r="Q20" s="15">
        <f t="shared" si="5"/>
        <v>1.375</v>
      </c>
    </row>
    <row r="21" spans="1:17" ht="15" customHeight="1">
      <c r="A21" s="18">
        <v>16</v>
      </c>
      <c r="B21" s="152" t="s">
        <v>63</v>
      </c>
      <c r="C21" s="92" t="s">
        <v>64</v>
      </c>
      <c r="D21" s="137" t="s">
        <v>25</v>
      </c>
      <c r="E21" s="4"/>
      <c r="F21" s="5"/>
      <c r="G21" s="4"/>
      <c r="H21" s="5"/>
      <c r="I21" s="4"/>
      <c r="J21" s="5"/>
      <c r="K21" s="4">
        <v>6</v>
      </c>
      <c r="L21" s="5">
        <v>7</v>
      </c>
      <c r="M21" s="4"/>
      <c r="N21" s="5"/>
      <c r="O21" s="20">
        <f t="shared" si="3"/>
        <v>6</v>
      </c>
      <c r="P21" s="5">
        <f t="shared" si="4"/>
        <v>7</v>
      </c>
      <c r="Q21" s="15">
        <f t="shared" si="5"/>
        <v>1.1666666666666667</v>
      </c>
    </row>
    <row r="22" spans="1:17" ht="15" customHeight="1">
      <c r="A22" s="18">
        <v>17</v>
      </c>
      <c r="B22" s="11" t="s">
        <v>70</v>
      </c>
      <c r="C22" s="11" t="s">
        <v>71</v>
      </c>
      <c r="D22" s="137" t="s">
        <v>22</v>
      </c>
      <c r="E22" s="4">
        <v>7</v>
      </c>
      <c r="F22" s="5">
        <v>8</v>
      </c>
      <c r="G22" s="4"/>
      <c r="H22" s="5"/>
      <c r="I22" s="4"/>
      <c r="J22" s="5"/>
      <c r="K22" s="4"/>
      <c r="L22" s="5"/>
      <c r="M22" s="4"/>
      <c r="N22" s="5"/>
      <c r="O22" s="20">
        <f t="shared" si="3"/>
        <v>7</v>
      </c>
      <c r="P22" s="5">
        <f t="shared" si="4"/>
        <v>8</v>
      </c>
      <c r="Q22" s="15">
        <f t="shared" si="5"/>
        <v>1.1428571428571428</v>
      </c>
    </row>
    <row r="23" spans="1:17" ht="15" customHeight="1">
      <c r="A23" s="18">
        <v>18</v>
      </c>
      <c r="B23" s="28" t="s">
        <v>26</v>
      </c>
      <c r="C23" s="141" t="s">
        <v>27</v>
      </c>
      <c r="D23" s="137" t="s">
        <v>25</v>
      </c>
      <c r="E23" s="4">
        <v>7</v>
      </c>
      <c r="F23" s="5">
        <v>5</v>
      </c>
      <c r="G23" s="4"/>
      <c r="H23" s="5"/>
      <c r="I23" s="4"/>
      <c r="J23" s="5"/>
      <c r="K23" s="4"/>
      <c r="L23" s="5"/>
      <c r="M23" s="4"/>
      <c r="N23" s="5"/>
      <c r="O23" s="20">
        <f t="shared" si="3"/>
        <v>7</v>
      </c>
      <c r="P23" s="5">
        <f t="shared" si="4"/>
        <v>5</v>
      </c>
      <c r="Q23" s="15">
        <f t="shared" si="5"/>
        <v>0.7142857142857143</v>
      </c>
    </row>
    <row r="24" spans="1:17" ht="15" customHeight="1">
      <c r="A24" s="18">
        <v>19</v>
      </c>
      <c r="B24" s="135" t="s">
        <v>35</v>
      </c>
      <c r="C24" s="89" t="s">
        <v>36</v>
      </c>
      <c r="D24" s="137" t="s">
        <v>25</v>
      </c>
      <c r="E24" s="22">
        <v>7</v>
      </c>
      <c r="F24" s="23">
        <v>5</v>
      </c>
      <c r="G24" s="22"/>
      <c r="H24" s="23"/>
      <c r="I24" s="22"/>
      <c r="J24" s="23"/>
      <c r="K24" s="22"/>
      <c r="L24" s="23"/>
      <c r="M24" s="22"/>
      <c r="N24" s="23"/>
      <c r="O24" s="20">
        <f t="shared" si="3"/>
        <v>7</v>
      </c>
      <c r="P24" s="5">
        <f t="shared" si="4"/>
        <v>5</v>
      </c>
      <c r="Q24" s="15">
        <f t="shared" si="5"/>
        <v>0.7142857142857143</v>
      </c>
    </row>
    <row r="25" spans="1:17" ht="15" customHeight="1">
      <c r="A25" s="18">
        <v>20</v>
      </c>
      <c r="B25" s="134" t="s">
        <v>77</v>
      </c>
      <c r="C25" s="11" t="s">
        <v>78</v>
      </c>
      <c r="D25" s="137" t="s">
        <v>30</v>
      </c>
      <c r="E25" s="4">
        <v>8</v>
      </c>
      <c r="F25" s="5">
        <v>4</v>
      </c>
      <c r="G25" s="4"/>
      <c r="H25" s="5"/>
      <c r="I25" s="4"/>
      <c r="J25" s="5"/>
      <c r="K25" s="4">
        <v>6</v>
      </c>
      <c r="L25" s="5">
        <v>3</v>
      </c>
      <c r="M25" s="4"/>
      <c r="N25" s="5"/>
      <c r="O25" s="20">
        <f t="shared" si="3"/>
        <v>14</v>
      </c>
      <c r="P25" s="5">
        <f t="shared" si="4"/>
        <v>7</v>
      </c>
      <c r="Q25" s="15">
        <f t="shared" si="5"/>
        <v>0.5</v>
      </c>
    </row>
    <row r="26" spans="1:17" ht="15" customHeight="1">
      <c r="A26" s="18">
        <v>21</v>
      </c>
      <c r="B26" s="26" t="s">
        <v>31</v>
      </c>
      <c r="C26" s="18" t="s">
        <v>32</v>
      </c>
      <c r="D26" s="138" t="s">
        <v>22</v>
      </c>
      <c r="E26" s="4">
        <v>8</v>
      </c>
      <c r="F26" s="5">
        <v>3</v>
      </c>
      <c r="G26" s="4"/>
      <c r="H26" s="5"/>
      <c r="I26" s="4"/>
      <c r="J26" s="5"/>
      <c r="K26" s="4"/>
      <c r="L26" s="5"/>
      <c r="M26" s="4"/>
      <c r="N26" s="5"/>
      <c r="O26" s="20">
        <f t="shared" si="3"/>
        <v>8</v>
      </c>
      <c r="P26" s="5">
        <f t="shared" si="4"/>
        <v>3</v>
      </c>
      <c r="Q26" s="15">
        <f t="shared" si="5"/>
        <v>0.375</v>
      </c>
    </row>
    <row r="27" spans="1:17" ht="15" customHeight="1">
      <c r="A27" s="18">
        <v>22</v>
      </c>
      <c r="B27" s="134" t="s">
        <v>72</v>
      </c>
      <c r="C27" s="11" t="s">
        <v>73</v>
      </c>
      <c r="D27" s="137" t="s">
        <v>22</v>
      </c>
      <c r="E27" s="4"/>
      <c r="F27" s="5"/>
      <c r="G27" s="4"/>
      <c r="H27" s="5"/>
      <c r="I27" s="4"/>
      <c r="J27" s="5"/>
      <c r="K27" s="4"/>
      <c r="L27" s="5"/>
      <c r="M27" s="4"/>
      <c r="N27" s="5"/>
      <c r="O27" s="20">
        <f t="shared" si="3"/>
        <v>0</v>
      </c>
      <c r="P27" s="5">
        <f t="shared" si="4"/>
        <v>0</v>
      </c>
      <c r="Q27" s="15" t="e">
        <f t="shared" si="5"/>
        <v>#DIV/0!</v>
      </c>
    </row>
    <row r="28" spans="1:17" ht="15" customHeight="1">
      <c r="A28" s="18">
        <v>23</v>
      </c>
      <c r="B28" s="3" t="s">
        <v>79</v>
      </c>
      <c r="C28" s="136" t="s">
        <v>80</v>
      </c>
      <c r="D28" s="137" t="s">
        <v>30</v>
      </c>
      <c r="E28" s="22"/>
      <c r="F28" s="23"/>
      <c r="G28" s="22"/>
      <c r="H28" s="23"/>
      <c r="I28" s="22"/>
      <c r="J28" s="23"/>
      <c r="K28" s="22"/>
      <c r="L28" s="23"/>
      <c r="M28" s="22"/>
      <c r="N28" s="23"/>
      <c r="O28" s="20">
        <f t="shared" si="3"/>
        <v>0</v>
      </c>
      <c r="P28" s="5">
        <f t="shared" si="4"/>
        <v>0</v>
      </c>
      <c r="Q28" s="15" t="e">
        <f t="shared" si="5"/>
        <v>#DIV/0!</v>
      </c>
    </row>
    <row r="29" spans="1:17" ht="15" customHeight="1">
      <c r="A29" s="18">
        <v>24</v>
      </c>
      <c r="B29" s="26" t="s">
        <v>164</v>
      </c>
      <c r="C29" s="11" t="s">
        <v>165</v>
      </c>
      <c r="D29" s="137" t="s">
        <v>30</v>
      </c>
      <c r="E29" s="4"/>
      <c r="F29" s="5"/>
      <c r="G29" s="4"/>
      <c r="H29" s="5"/>
      <c r="I29" s="4"/>
      <c r="J29" s="5"/>
      <c r="K29" s="4"/>
      <c r="L29" s="5"/>
      <c r="M29" s="4"/>
      <c r="N29" s="5"/>
      <c r="O29" s="20">
        <f t="shared" si="3"/>
        <v>0</v>
      </c>
      <c r="P29" s="5">
        <f t="shared" si="4"/>
        <v>0</v>
      </c>
      <c r="Q29" s="17" t="e">
        <f t="shared" si="5"/>
        <v>#DIV/0!</v>
      </c>
    </row>
    <row r="30" spans="1:17" ht="15" customHeight="1">
      <c r="A30" s="18">
        <v>25</v>
      </c>
      <c r="B30" s="26" t="s">
        <v>35</v>
      </c>
      <c r="C30" s="11" t="s">
        <v>83</v>
      </c>
      <c r="D30" s="137" t="s">
        <v>25</v>
      </c>
      <c r="E30" s="21"/>
      <c r="F30" s="19"/>
      <c r="G30" s="21"/>
      <c r="H30" s="19"/>
      <c r="I30" s="21"/>
      <c r="J30" s="19"/>
      <c r="K30" s="21"/>
      <c r="L30" s="19"/>
      <c r="M30" s="21"/>
      <c r="N30" s="19"/>
      <c r="O30" s="20">
        <f t="shared" si="3"/>
        <v>0</v>
      </c>
      <c r="P30" s="5">
        <f t="shared" si="4"/>
        <v>0</v>
      </c>
      <c r="Q30" s="16" t="e">
        <f t="shared" si="5"/>
        <v>#DIV/0!</v>
      </c>
    </row>
    <row r="31" spans="1:17" ht="15" customHeight="1">
      <c r="A31" s="18">
        <v>26</v>
      </c>
      <c r="B31" s="18" t="s">
        <v>54</v>
      </c>
      <c r="C31" s="91" t="s">
        <v>55</v>
      </c>
      <c r="D31" s="137" t="s">
        <v>25</v>
      </c>
      <c r="E31" s="4"/>
      <c r="F31" s="5"/>
      <c r="G31" s="4"/>
      <c r="H31" s="5"/>
      <c r="I31" s="4"/>
      <c r="J31" s="5"/>
      <c r="K31" s="4"/>
      <c r="L31" s="5"/>
      <c r="M31" s="4"/>
      <c r="N31" s="5"/>
      <c r="O31" s="20">
        <f t="shared" si="3"/>
        <v>0</v>
      </c>
      <c r="P31" s="5">
        <f t="shared" si="4"/>
        <v>0</v>
      </c>
      <c r="Q31" s="15" t="e">
        <f t="shared" si="5"/>
        <v>#DIV/0!</v>
      </c>
    </row>
    <row r="32" spans="1:17" ht="15" customHeight="1">
      <c r="A32" s="18">
        <v>27</v>
      </c>
      <c r="B32" s="26" t="s">
        <v>161</v>
      </c>
      <c r="C32" s="11" t="s">
        <v>162</v>
      </c>
      <c r="D32" s="138" t="s">
        <v>22</v>
      </c>
      <c r="E32" s="22"/>
      <c r="F32" s="23"/>
      <c r="G32" s="22"/>
      <c r="H32" s="23"/>
      <c r="I32" s="22"/>
      <c r="J32" s="23"/>
      <c r="K32" s="22"/>
      <c r="L32" s="23"/>
      <c r="M32" s="22"/>
      <c r="N32" s="23"/>
      <c r="O32" s="20">
        <f t="shared" si="3"/>
        <v>0</v>
      </c>
      <c r="P32" s="5">
        <f t="shared" si="4"/>
        <v>0</v>
      </c>
      <c r="Q32" s="15" t="e">
        <f t="shared" si="5"/>
        <v>#DIV/0!</v>
      </c>
    </row>
    <row r="33" spans="1:17" ht="15" customHeight="1">
      <c r="A33" s="18">
        <v>28</v>
      </c>
      <c r="B33" s="26" t="s">
        <v>72</v>
      </c>
      <c r="C33" s="11" t="s">
        <v>74</v>
      </c>
      <c r="D33" s="137" t="s">
        <v>30</v>
      </c>
      <c r="E33" s="4"/>
      <c r="F33" s="5"/>
      <c r="G33" s="4"/>
      <c r="H33" s="5"/>
      <c r="I33" s="4"/>
      <c r="J33" s="5"/>
      <c r="K33" s="4"/>
      <c r="L33" s="5"/>
      <c r="M33" s="4"/>
      <c r="N33" s="5"/>
      <c r="O33" s="20">
        <f t="shared" si="3"/>
        <v>0</v>
      </c>
      <c r="P33" s="5">
        <f t="shared" si="4"/>
        <v>0</v>
      </c>
      <c r="Q33" s="15" t="e">
        <f t="shared" si="5"/>
        <v>#DIV/0!</v>
      </c>
    </row>
    <row r="34" spans="1:17" ht="15" customHeight="1">
      <c r="A34" s="3"/>
      <c r="B34" s="26"/>
      <c r="C34" s="11"/>
      <c r="D34" s="137"/>
      <c r="F34" s="5"/>
      <c r="G34" s="4"/>
      <c r="H34" s="5"/>
      <c r="I34" s="4"/>
      <c r="J34" s="5"/>
      <c r="K34" s="4"/>
      <c r="L34" s="5"/>
      <c r="M34" s="4"/>
      <c r="N34" s="5"/>
      <c r="O34" s="20">
        <f aca="true" t="shared" si="6" ref="O34:P36">+E34+G34+I34+K34+M34</f>
        <v>0</v>
      </c>
      <c r="P34" s="5">
        <f t="shared" si="6"/>
        <v>0</v>
      </c>
      <c r="Q34" s="15" t="e">
        <f t="shared" si="5"/>
        <v>#DIV/0!</v>
      </c>
    </row>
    <row r="35" spans="2:17" ht="15" customHeight="1">
      <c r="B35" s="18"/>
      <c r="C35" s="18"/>
      <c r="D35" s="18"/>
      <c r="E35" s="4"/>
      <c r="F35" s="5"/>
      <c r="G35" s="4"/>
      <c r="H35" s="5"/>
      <c r="I35" s="4"/>
      <c r="J35" s="5"/>
      <c r="K35" s="4"/>
      <c r="L35" s="5"/>
      <c r="M35" s="4"/>
      <c r="N35" s="5"/>
      <c r="O35" s="20">
        <f t="shared" si="6"/>
        <v>0</v>
      </c>
      <c r="P35" s="5">
        <f t="shared" si="6"/>
        <v>0</v>
      </c>
      <c r="Q35" s="15" t="e">
        <f t="shared" si="5"/>
        <v>#DIV/0!</v>
      </c>
    </row>
    <row r="36" spans="1:17" ht="15" customHeight="1">
      <c r="A36" s="3"/>
      <c r="B36" s="26"/>
      <c r="C36" s="11"/>
      <c r="D36" s="18"/>
      <c r="E36" s="4"/>
      <c r="F36" s="5"/>
      <c r="G36" s="4"/>
      <c r="H36" s="5"/>
      <c r="I36" s="4"/>
      <c r="J36" s="5"/>
      <c r="K36" s="4"/>
      <c r="L36" s="5"/>
      <c r="M36" s="4"/>
      <c r="N36" s="5"/>
      <c r="O36" s="20">
        <f t="shared" si="6"/>
        <v>0</v>
      </c>
      <c r="P36" s="5">
        <f t="shared" si="6"/>
        <v>0</v>
      </c>
      <c r="Q36" s="15" t="e">
        <f t="shared" si="5"/>
        <v>#DIV/0!</v>
      </c>
    </row>
    <row r="37" spans="1:17" ht="15" customHeight="1">
      <c r="A37" s="3"/>
      <c r="B37" s="12"/>
      <c r="C37" s="12"/>
      <c r="D37" s="3"/>
      <c r="E37" s="4">
        <f aca="true" t="shared" si="7" ref="E37:P37">SUM(E5:E36)</f>
        <v>128</v>
      </c>
      <c r="F37" s="4">
        <f t="shared" si="7"/>
        <v>128</v>
      </c>
      <c r="G37" s="4">
        <f t="shared" si="7"/>
        <v>76</v>
      </c>
      <c r="H37" s="4">
        <f t="shared" si="7"/>
        <v>76</v>
      </c>
      <c r="I37" s="4">
        <f t="shared" si="7"/>
        <v>100</v>
      </c>
      <c r="J37" s="4">
        <f t="shared" si="7"/>
        <v>100</v>
      </c>
      <c r="K37" s="4">
        <f t="shared" si="7"/>
        <v>102</v>
      </c>
      <c r="L37" s="4">
        <f t="shared" si="7"/>
        <v>102</v>
      </c>
      <c r="M37" s="4">
        <f t="shared" si="7"/>
        <v>64</v>
      </c>
      <c r="N37" s="4">
        <f t="shared" si="7"/>
        <v>64</v>
      </c>
      <c r="O37" s="4">
        <f t="shared" si="7"/>
        <v>470</v>
      </c>
      <c r="P37" s="4">
        <f t="shared" si="7"/>
        <v>470</v>
      </c>
      <c r="Q37" s="15">
        <f t="shared" si="5"/>
        <v>1</v>
      </c>
    </row>
    <row r="38" spans="1:17" ht="15" customHeight="1">
      <c r="A38" s="3"/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5"/>
    </row>
  </sheetData>
  <sheetProtection/>
  <mergeCells count="8">
    <mergeCell ref="O3:Q3"/>
    <mergeCell ref="B38:P38"/>
    <mergeCell ref="B3:C3"/>
    <mergeCell ref="E3:F3"/>
    <mergeCell ref="G3:H3"/>
    <mergeCell ref="I3:J3"/>
    <mergeCell ref="K3:L3"/>
    <mergeCell ref="M3:N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4.140625" style="0" customWidth="1"/>
    <col min="4" max="4" width="9.140625" style="154" customWidth="1"/>
    <col min="5" max="5" width="4.28125" style="0" customWidth="1"/>
    <col min="7" max="7" width="14.7109375" style="0" customWidth="1"/>
    <col min="8" max="8" width="9.140625" style="154" customWidth="1"/>
    <col min="9" max="9" width="4.140625" style="0" customWidth="1"/>
    <col min="12" max="12" width="9.140625" style="154" customWidth="1"/>
  </cols>
  <sheetData>
    <row r="1" spans="1:10" ht="15">
      <c r="A1" s="30"/>
      <c r="B1" s="31" t="s">
        <v>157</v>
      </c>
      <c r="C1" s="30"/>
      <c r="D1" s="153"/>
      <c r="E1" s="30"/>
      <c r="F1" s="30"/>
      <c r="G1" s="30"/>
      <c r="H1" s="153"/>
      <c r="I1" s="30"/>
      <c r="J1" s="30"/>
    </row>
    <row r="2" spans="1:10" ht="12.75">
      <c r="A2" s="30"/>
      <c r="B2" s="30"/>
      <c r="C2" s="30"/>
      <c r="D2" s="153"/>
      <c r="E2" s="30"/>
      <c r="F2" s="30"/>
      <c r="G2" s="30"/>
      <c r="H2" s="153"/>
      <c r="I2" s="30"/>
      <c r="J2" s="30"/>
    </row>
    <row r="3" spans="1:10" ht="15">
      <c r="A3" s="30"/>
      <c r="B3" s="31" t="s">
        <v>194</v>
      </c>
      <c r="C3" s="30"/>
      <c r="D3" s="153"/>
      <c r="E3" s="30"/>
      <c r="F3" s="30"/>
      <c r="G3" s="30"/>
      <c r="H3" s="153"/>
      <c r="I3" s="30"/>
      <c r="J3" s="30"/>
    </row>
    <row r="4" spans="1:10" ht="12.75">
      <c r="A4" s="30"/>
      <c r="B4" s="30"/>
      <c r="C4" s="30"/>
      <c r="D4" s="153"/>
      <c r="E4" s="30"/>
      <c r="F4" s="30"/>
      <c r="G4" s="30"/>
      <c r="H4" s="153"/>
      <c r="I4" s="30"/>
      <c r="J4" s="30"/>
    </row>
    <row r="5" spans="1:10" ht="15">
      <c r="A5" s="30"/>
      <c r="B5" s="32" t="s">
        <v>51</v>
      </c>
      <c r="C5" s="30"/>
      <c r="D5" s="153"/>
      <c r="E5" s="30"/>
      <c r="F5" s="32" t="s">
        <v>52</v>
      </c>
      <c r="G5" s="30"/>
      <c r="H5" s="153"/>
      <c r="I5" s="30"/>
      <c r="J5" s="32" t="s">
        <v>58</v>
      </c>
    </row>
    <row r="6" spans="1:10" ht="12.75">
      <c r="A6" s="30"/>
      <c r="B6" s="33"/>
      <c r="C6" s="30"/>
      <c r="D6" s="153"/>
      <c r="E6" s="30"/>
      <c r="F6" s="30"/>
      <c r="G6" s="30"/>
      <c r="H6" s="153"/>
      <c r="I6" s="30"/>
      <c r="J6" s="30"/>
    </row>
    <row r="7" spans="1:13" ht="15">
      <c r="A7" s="34">
        <v>1</v>
      </c>
      <c r="B7" s="35" t="s">
        <v>1</v>
      </c>
      <c r="D7" s="153">
        <v>1.3142857142857143</v>
      </c>
      <c r="E7" s="34">
        <v>1</v>
      </c>
      <c r="F7" s="35" t="s">
        <v>84</v>
      </c>
      <c r="G7" s="30"/>
      <c r="H7" s="153">
        <v>1.4375</v>
      </c>
      <c r="I7" s="34">
        <v>1</v>
      </c>
      <c r="J7" s="35" t="s">
        <v>89</v>
      </c>
      <c r="L7" s="154">
        <v>1.2727272727272727</v>
      </c>
      <c r="M7" s="1"/>
    </row>
    <row r="8" spans="1:12" ht="15">
      <c r="A8" s="34">
        <v>2</v>
      </c>
      <c r="B8" s="35" t="s">
        <v>4</v>
      </c>
      <c r="D8" s="153">
        <v>1.2083333333333333</v>
      </c>
      <c r="E8" s="34">
        <v>2</v>
      </c>
      <c r="F8" s="35" t="s">
        <v>7</v>
      </c>
      <c r="G8" s="30"/>
      <c r="H8" s="153">
        <v>1.0526315789473684</v>
      </c>
      <c r="I8" s="34">
        <v>2</v>
      </c>
      <c r="J8" s="35" t="s">
        <v>6</v>
      </c>
      <c r="L8" s="155">
        <v>1.2619047619047619</v>
      </c>
    </row>
    <row r="9" spans="1:12" ht="15">
      <c r="A9" s="34">
        <v>3</v>
      </c>
      <c r="B9" s="35" t="s">
        <v>56</v>
      </c>
      <c r="D9" s="156">
        <v>1.2058823529411764</v>
      </c>
      <c r="E9" s="34">
        <v>3</v>
      </c>
      <c r="F9" s="35" t="s">
        <v>5</v>
      </c>
      <c r="G9" s="30"/>
      <c r="H9" s="153">
        <v>0.9230769230769231</v>
      </c>
      <c r="I9" s="34">
        <v>3</v>
      </c>
      <c r="J9" s="35" t="s">
        <v>9</v>
      </c>
      <c r="L9" s="154">
        <v>0.8846153846153846</v>
      </c>
    </row>
    <row r="10" spans="1:12" ht="15">
      <c r="A10" s="34">
        <v>4</v>
      </c>
      <c r="B10" s="35" t="s">
        <v>49</v>
      </c>
      <c r="D10" s="154">
        <v>0.9523809523809523</v>
      </c>
      <c r="E10" s="34"/>
      <c r="G10" s="30"/>
      <c r="H10" s="153"/>
      <c r="I10" s="34">
        <v>4</v>
      </c>
      <c r="J10" s="35" t="s">
        <v>57</v>
      </c>
      <c r="L10" s="154">
        <v>0.7878787878787878</v>
      </c>
    </row>
    <row r="11" spans="1:12" ht="15">
      <c r="A11" s="34"/>
      <c r="D11" s="153"/>
      <c r="E11" s="34"/>
      <c r="I11" s="34">
        <v>5</v>
      </c>
      <c r="J11" s="1" t="s">
        <v>112</v>
      </c>
      <c r="L11" s="154">
        <v>0.631578947368421</v>
      </c>
    </row>
    <row r="12" spans="1:12" ht="15">
      <c r="A12" s="34"/>
      <c r="D12" s="153"/>
      <c r="E12" s="34"/>
      <c r="G12" s="30"/>
      <c r="H12" s="153"/>
      <c r="I12" s="34">
        <v>6</v>
      </c>
      <c r="J12" s="35" t="s">
        <v>10</v>
      </c>
      <c r="L12" s="154">
        <v>0.041666666666666664</v>
      </c>
    </row>
    <row r="13" spans="1:9" ht="15">
      <c r="A13" s="34"/>
      <c r="D13" s="153"/>
      <c r="F13" s="35"/>
      <c r="G13" s="30"/>
      <c r="H13" s="153"/>
      <c r="I13" s="34"/>
    </row>
    <row r="14" spans="1:10" ht="15">
      <c r="A14" s="30"/>
      <c r="B14" s="46" t="s">
        <v>85</v>
      </c>
      <c r="C14" s="30"/>
      <c r="D14" s="153"/>
      <c r="E14" s="30"/>
      <c r="F14" s="46" t="s">
        <v>85</v>
      </c>
      <c r="G14" s="30"/>
      <c r="H14" s="153"/>
      <c r="I14" s="34"/>
      <c r="J14" s="46" t="s">
        <v>85</v>
      </c>
    </row>
    <row r="16" spans="2:12" ht="15">
      <c r="B16" t="s">
        <v>67</v>
      </c>
      <c r="C16" s="30"/>
      <c r="D16" s="154">
        <v>1.1666666666666667</v>
      </c>
      <c r="F16" s="35" t="s">
        <v>46</v>
      </c>
      <c r="H16" s="154">
        <v>1.4375</v>
      </c>
      <c r="J16" s="35" t="s">
        <v>11</v>
      </c>
      <c r="L16" s="154">
        <v>1.375</v>
      </c>
    </row>
    <row r="17" spans="2:12" ht="15">
      <c r="B17" s="35" t="s">
        <v>3</v>
      </c>
      <c r="C17" s="30"/>
      <c r="D17" s="154">
        <v>0.7142857142857143</v>
      </c>
      <c r="F17" s="30" t="s">
        <v>68</v>
      </c>
      <c r="H17" s="154">
        <v>1.1428571428571428</v>
      </c>
      <c r="J17" s="36" t="s">
        <v>87</v>
      </c>
      <c r="L17" s="154">
        <v>0.5</v>
      </c>
    </row>
    <row r="18" spans="2:10" ht="15">
      <c r="B18" s="35" t="s">
        <v>2</v>
      </c>
      <c r="D18" s="154">
        <v>0.7142857142857143</v>
      </c>
      <c r="F18" s="35" t="s">
        <v>8</v>
      </c>
      <c r="H18" s="154">
        <v>0.375</v>
      </c>
      <c r="J18" s="36" t="s">
        <v>88</v>
      </c>
    </row>
    <row r="19" spans="2:10" ht="15">
      <c r="B19" s="35" t="s">
        <v>86</v>
      </c>
      <c r="F19" s="35" t="s">
        <v>69</v>
      </c>
      <c r="J19" s="1" t="s">
        <v>160</v>
      </c>
    </row>
    <row r="20" spans="2:10" ht="15">
      <c r="B20" s="30" t="s">
        <v>53</v>
      </c>
      <c r="F20" s="35" t="s">
        <v>163</v>
      </c>
      <c r="J20" s="35" t="s">
        <v>75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8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17.28125" style="0" customWidth="1"/>
    <col min="3" max="10" width="3.28125" style="0" customWidth="1"/>
    <col min="11" max="11" width="5.57421875" style="0" customWidth="1"/>
    <col min="12" max="12" width="4.28125" style="0" customWidth="1"/>
    <col min="13" max="14" width="5.7109375" style="0" customWidth="1"/>
    <col min="15" max="15" width="4.7109375" style="0" customWidth="1"/>
    <col min="16" max="16" width="3.28125" style="0" customWidth="1"/>
    <col min="17" max="17" width="2.7109375" style="0" customWidth="1"/>
    <col min="18" max="18" width="3.28125" style="0" customWidth="1"/>
    <col min="19" max="19" width="4.7109375" style="43" customWidth="1"/>
    <col min="20" max="20" width="3.28125" style="0" customWidth="1"/>
    <col min="21" max="21" width="2.7109375" style="0" customWidth="1"/>
    <col min="22" max="22" width="3.28125" style="0" customWidth="1"/>
    <col min="23" max="23" width="4.7109375" style="43" customWidth="1"/>
    <col min="24" max="24" width="3.28125" style="0" customWidth="1"/>
    <col min="25" max="26" width="2.7109375" style="0" customWidth="1"/>
    <col min="27" max="27" width="4.7109375" style="43" customWidth="1"/>
    <col min="28" max="28" width="3.28125" style="0" customWidth="1"/>
    <col min="29" max="29" width="2.7109375" style="0" customWidth="1"/>
    <col min="30" max="30" width="3.28125" style="0" customWidth="1"/>
    <col min="31" max="31" width="4.7109375" style="0" customWidth="1"/>
    <col min="32" max="35" width="0" style="0" hidden="1" customWidth="1"/>
    <col min="36" max="36" width="2.8515625" style="0" hidden="1" customWidth="1"/>
    <col min="37" max="37" width="1.57421875" style="0" hidden="1" customWidth="1"/>
    <col min="38" max="38" width="0" style="70" hidden="1" customWidth="1"/>
    <col min="39" max="39" width="3.28125" style="0" customWidth="1"/>
    <col min="40" max="40" width="2.7109375" style="0" customWidth="1"/>
    <col min="41" max="41" width="3.28125" style="0" customWidth="1"/>
    <col min="42" max="42" width="4.7109375" style="0" customWidth="1"/>
    <col min="43" max="43" width="3.28125" style="0" customWidth="1"/>
    <col min="44" max="44" width="2.7109375" style="0" customWidth="1"/>
    <col min="45" max="45" width="3.28125" style="0" customWidth="1"/>
  </cols>
  <sheetData>
    <row r="1" spans="2:13" ht="12.75">
      <c r="B1" s="80" t="s">
        <v>135</v>
      </c>
      <c r="L1" s="37"/>
      <c r="M1" s="38"/>
    </row>
    <row r="2" spans="1:13" ht="12.75">
      <c r="A2" s="79"/>
      <c r="B2" s="81">
        <v>43031</v>
      </c>
      <c r="L2" s="37"/>
      <c r="M2" s="38"/>
    </row>
    <row r="3" spans="1:32" ht="13.5" thickBot="1">
      <c r="A3" s="39"/>
      <c r="B3" s="82" t="s">
        <v>51</v>
      </c>
      <c r="C3" s="40">
        <v>1</v>
      </c>
      <c r="D3" s="40">
        <v>2</v>
      </c>
      <c r="E3" s="40">
        <v>3</v>
      </c>
      <c r="F3" s="40">
        <v>4</v>
      </c>
      <c r="G3" s="40">
        <v>5</v>
      </c>
      <c r="H3" s="40">
        <v>6</v>
      </c>
      <c r="I3" s="40">
        <v>7</v>
      </c>
      <c r="J3" s="40">
        <v>8</v>
      </c>
      <c r="K3" s="40" t="s">
        <v>91</v>
      </c>
      <c r="L3" s="41" t="s">
        <v>92</v>
      </c>
      <c r="M3" s="42"/>
      <c r="N3" s="43" t="s">
        <v>93</v>
      </c>
      <c r="O3" s="44"/>
      <c r="P3" s="45" t="s">
        <v>94</v>
      </c>
      <c r="Q3" s="45"/>
      <c r="R3" s="45"/>
      <c r="S3" s="73"/>
      <c r="T3" s="45" t="s">
        <v>94</v>
      </c>
      <c r="U3" s="45"/>
      <c r="V3" s="45"/>
      <c r="W3" s="73"/>
      <c r="X3" s="45" t="s">
        <v>94</v>
      </c>
      <c r="Y3" s="45"/>
      <c r="Z3" s="45"/>
      <c r="AA3" s="73"/>
      <c r="AB3" s="45" t="s">
        <v>94</v>
      </c>
      <c r="AC3" s="45"/>
      <c r="AD3" s="45"/>
      <c r="AF3" s="46" t="s">
        <v>95</v>
      </c>
    </row>
    <row r="4" spans="1:38" ht="12.75">
      <c r="A4">
        <v>1</v>
      </c>
      <c r="B4" s="47" t="s">
        <v>49</v>
      </c>
      <c r="C4" s="48" t="s">
        <v>113</v>
      </c>
      <c r="D4" s="49">
        <v>2</v>
      </c>
      <c r="E4" s="49">
        <v>0</v>
      </c>
      <c r="F4" s="49">
        <v>1</v>
      </c>
      <c r="G4" s="49">
        <v>1</v>
      </c>
      <c r="H4" s="49">
        <v>0</v>
      </c>
      <c r="I4" s="49">
        <v>2</v>
      </c>
      <c r="J4" s="49">
        <v>1</v>
      </c>
      <c r="K4" s="50">
        <v>7</v>
      </c>
      <c r="L4" s="51">
        <v>4</v>
      </c>
      <c r="M4" s="42"/>
      <c r="N4" s="43"/>
      <c r="O4" s="44" t="s">
        <v>0</v>
      </c>
      <c r="P4" s="45"/>
      <c r="Q4" s="45"/>
      <c r="R4" s="45"/>
      <c r="S4" s="73" t="s">
        <v>0</v>
      </c>
      <c r="T4" s="45"/>
      <c r="U4" s="45"/>
      <c r="V4" s="45"/>
      <c r="W4" s="73" t="s">
        <v>0</v>
      </c>
      <c r="X4" s="45"/>
      <c r="Y4" s="45"/>
      <c r="Z4" s="45"/>
      <c r="AA4" s="73" t="s">
        <v>0</v>
      </c>
      <c r="AB4" s="45"/>
      <c r="AC4" s="45"/>
      <c r="AD4" s="45"/>
      <c r="AF4" s="1" t="str">
        <f>+B4</f>
        <v>Ruud Groot</v>
      </c>
      <c r="AH4" t="str">
        <f>+B11</f>
        <v>Kaj Kruit</v>
      </c>
      <c r="AJ4" s="1" t="s">
        <v>0</v>
      </c>
      <c r="AK4" s="52" t="s">
        <v>96</v>
      </c>
      <c r="AL4" s="71">
        <f>IF(AJ4=2,0,IF(AJ4=1,1,IF(AJ4=0,2,"")))</f>
      </c>
    </row>
    <row r="5" spans="1:38" ht="15">
      <c r="A5">
        <v>2</v>
      </c>
      <c r="B5" s="53" t="s">
        <v>3</v>
      </c>
      <c r="C5" s="49">
        <v>0</v>
      </c>
      <c r="D5" s="48" t="s">
        <v>113</v>
      </c>
      <c r="E5" s="49">
        <v>2</v>
      </c>
      <c r="F5" s="49">
        <v>1</v>
      </c>
      <c r="G5" s="49">
        <v>0</v>
      </c>
      <c r="H5" s="49">
        <v>1</v>
      </c>
      <c r="I5" s="49">
        <v>1</v>
      </c>
      <c r="J5" s="49">
        <v>0</v>
      </c>
      <c r="K5" s="54">
        <v>5</v>
      </c>
      <c r="L5" s="41">
        <v>7</v>
      </c>
      <c r="M5" s="42"/>
      <c r="N5" s="55">
        <v>1</v>
      </c>
      <c r="O5" s="56" t="s">
        <v>114</v>
      </c>
      <c r="P5" s="77">
        <v>1</v>
      </c>
      <c r="Q5" s="78" t="s">
        <v>96</v>
      </c>
      <c r="R5" s="5">
        <v>1</v>
      </c>
      <c r="S5" s="74" t="s">
        <v>115</v>
      </c>
      <c r="T5" s="77">
        <v>1</v>
      </c>
      <c r="U5" s="78" t="s">
        <v>96</v>
      </c>
      <c r="V5" s="5">
        <v>1</v>
      </c>
      <c r="W5" s="74" t="s">
        <v>116</v>
      </c>
      <c r="X5" s="77">
        <v>2</v>
      </c>
      <c r="Y5" s="78" t="s">
        <v>96</v>
      </c>
      <c r="Z5" s="5">
        <v>0</v>
      </c>
      <c r="AA5" s="74" t="s">
        <v>117</v>
      </c>
      <c r="AB5" s="77">
        <v>0</v>
      </c>
      <c r="AC5" s="78" t="s">
        <v>96</v>
      </c>
      <c r="AD5" s="5">
        <v>2</v>
      </c>
      <c r="AF5" s="1" t="str">
        <f>+B5</f>
        <v>Jan de Ruiter</v>
      </c>
      <c r="AH5" t="str">
        <f>+B10</f>
        <v>Barbara Graas</v>
      </c>
      <c r="AJ5" s="1">
        <v>2</v>
      </c>
      <c r="AK5" s="52" t="s">
        <v>96</v>
      </c>
      <c r="AL5" s="71">
        <f>IF(AJ5=2,0,IF(AJ5=1,1,IF(AJ5=0,2,"")))</f>
        <v>0</v>
      </c>
    </row>
    <row r="6" spans="1:38" ht="15" customHeight="1">
      <c r="A6">
        <v>3</v>
      </c>
      <c r="B6" s="53" t="s">
        <v>4</v>
      </c>
      <c r="C6" s="49">
        <v>2</v>
      </c>
      <c r="D6" s="49">
        <v>0</v>
      </c>
      <c r="E6" s="48" t="s">
        <v>113</v>
      </c>
      <c r="F6" s="49">
        <v>2</v>
      </c>
      <c r="G6" s="49">
        <v>0</v>
      </c>
      <c r="H6" s="49">
        <v>2</v>
      </c>
      <c r="I6" s="49">
        <v>2</v>
      </c>
      <c r="J6" s="49">
        <v>2</v>
      </c>
      <c r="K6" s="54">
        <v>10</v>
      </c>
      <c r="L6" s="41">
        <v>1</v>
      </c>
      <c r="M6" s="42"/>
      <c r="N6" s="55">
        <v>2</v>
      </c>
      <c r="O6" s="56" t="s">
        <v>118</v>
      </c>
      <c r="P6" s="77">
        <v>0</v>
      </c>
      <c r="Q6" s="78" t="s">
        <v>96</v>
      </c>
      <c r="R6" s="5">
        <v>2</v>
      </c>
      <c r="S6" s="74" t="s">
        <v>119</v>
      </c>
      <c r="T6" s="77">
        <v>1</v>
      </c>
      <c r="U6" s="78" t="s">
        <v>96</v>
      </c>
      <c r="V6" s="5">
        <v>1</v>
      </c>
      <c r="W6" s="74" t="s">
        <v>120</v>
      </c>
      <c r="X6" s="77">
        <v>0</v>
      </c>
      <c r="Y6" s="78" t="s">
        <v>96</v>
      </c>
      <c r="Z6" s="5">
        <v>2</v>
      </c>
      <c r="AA6" s="74" t="s">
        <v>97</v>
      </c>
      <c r="AB6" s="77">
        <v>2</v>
      </c>
      <c r="AC6" s="78" t="s">
        <v>96</v>
      </c>
      <c r="AD6" s="5">
        <v>0</v>
      </c>
      <c r="AF6" s="1" t="str">
        <f>+B6</f>
        <v>Peter Groot</v>
      </c>
      <c r="AH6" t="str">
        <f>+B9</f>
        <v>Ruud Holkamp</v>
      </c>
      <c r="AJ6" s="1">
        <v>2</v>
      </c>
      <c r="AK6" s="52" t="s">
        <v>96</v>
      </c>
      <c r="AL6" s="71">
        <f>IF(AJ6=2,0,IF(AJ6=1,1,IF(AJ6=0,2,"")))</f>
        <v>0</v>
      </c>
    </row>
    <row r="7" spans="1:38" ht="15">
      <c r="A7">
        <v>4</v>
      </c>
      <c r="B7" s="53" t="s">
        <v>2</v>
      </c>
      <c r="C7" s="49">
        <v>1</v>
      </c>
      <c r="D7" s="49">
        <v>1</v>
      </c>
      <c r="E7" s="49">
        <v>0</v>
      </c>
      <c r="F7" s="48" t="s">
        <v>113</v>
      </c>
      <c r="G7" s="49">
        <v>0</v>
      </c>
      <c r="H7" s="49">
        <v>1</v>
      </c>
      <c r="I7" s="49">
        <v>0</v>
      </c>
      <c r="J7" s="49">
        <v>2</v>
      </c>
      <c r="K7" s="54">
        <v>5</v>
      </c>
      <c r="L7" s="41">
        <v>7</v>
      </c>
      <c r="M7" s="42"/>
      <c r="N7" s="55">
        <v>3</v>
      </c>
      <c r="O7" s="56" t="s">
        <v>121</v>
      </c>
      <c r="P7" s="77">
        <v>0</v>
      </c>
      <c r="Q7" s="78" t="s">
        <v>96</v>
      </c>
      <c r="R7" s="5">
        <v>2</v>
      </c>
      <c r="S7" s="74" t="s">
        <v>98</v>
      </c>
      <c r="T7" s="77">
        <v>2</v>
      </c>
      <c r="U7" s="78" t="s">
        <v>96</v>
      </c>
      <c r="V7" s="5">
        <v>0</v>
      </c>
      <c r="W7" s="74" t="s">
        <v>122</v>
      </c>
      <c r="X7" s="77">
        <v>0</v>
      </c>
      <c r="Y7" s="78" t="s">
        <v>96</v>
      </c>
      <c r="Z7" s="5">
        <v>2</v>
      </c>
      <c r="AA7" s="74" t="s">
        <v>102</v>
      </c>
      <c r="AB7" s="77">
        <v>0</v>
      </c>
      <c r="AC7" s="78" t="s">
        <v>96</v>
      </c>
      <c r="AD7" s="5">
        <v>2</v>
      </c>
      <c r="AF7" s="1" t="str">
        <f>+B7</f>
        <v>Paul Teer</v>
      </c>
      <c r="AH7" t="str">
        <f>+B8</f>
        <v>Joop Wind</v>
      </c>
      <c r="AJ7" s="1">
        <v>0</v>
      </c>
      <c r="AK7" s="52" t="s">
        <v>96</v>
      </c>
      <c r="AL7" s="71">
        <f>IF(AJ7=2,0,IF(AJ7=1,1,IF(AJ7=0,2,"")))</f>
        <v>2</v>
      </c>
    </row>
    <row r="8" spans="1:38" ht="15">
      <c r="A8">
        <v>5</v>
      </c>
      <c r="B8" s="53" t="s">
        <v>56</v>
      </c>
      <c r="C8" s="49">
        <v>1</v>
      </c>
      <c r="D8" s="49">
        <v>2</v>
      </c>
      <c r="E8" s="49">
        <v>2</v>
      </c>
      <c r="F8" s="49">
        <v>2</v>
      </c>
      <c r="G8" s="48" t="s">
        <v>113</v>
      </c>
      <c r="H8" s="49">
        <v>0</v>
      </c>
      <c r="I8" s="49">
        <v>0</v>
      </c>
      <c r="J8" s="49">
        <v>2</v>
      </c>
      <c r="K8" s="54">
        <v>9</v>
      </c>
      <c r="L8" s="41">
        <v>2</v>
      </c>
      <c r="M8" s="42"/>
      <c r="N8" s="55">
        <v>4</v>
      </c>
      <c r="O8" s="56" t="s">
        <v>123</v>
      </c>
      <c r="P8" s="77">
        <v>1</v>
      </c>
      <c r="Q8" s="78" t="s">
        <v>96</v>
      </c>
      <c r="R8" s="5">
        <v>1</v>
      </c>
      <c r="S8" s="74" t="s">
        <v>124</v>
      </c>
      <c r="T8" s="77">
        <v>2</v>
      </c>
      <c r="U8" s="78" t="s">
        <v>96</v>
      </c>
      <c r="V8" s="5">
        <v>0</v>
      </c>
      <c r="W8" s="74" t="s">
        <v>100</v>
      </c>
      <c r="X8" s="77">
        <v>1</v>
      </c>
      <c r="Y8" s="78" t="s">
        <v>96</v>
      </c>
      <c r="Z8" s="5">
        <v>1</v>
      </c>
      <c r="AA8" s="74" t="s">
        <v>101</v>
      </c>
      <c r="AB8" s="77">
        <v>2</v>
      </c>
      <c r="AC8" s="78" t="s">
        <v>96</v>
      </c>
      <c r="AD8" s="5">
        <v>0</v>
      </c>
      <c r="AJ8" s="1" t="s">
        <v>0</v>
      </c>
      <c r="AL8" s="72" t="s">
        <v>0</v>
      </c>
    </row>
    <row r="9" spans="1:38" ht="15">
      <c r="A9">
        <v>6</v>
      </c>
      <c r="B9" s="60" t="s">
        <v>68</v>
      </c>
      <c r="C9" s="49">
        <v>2</v>
      </c>
      <c r="D9" s="49">
        <v>1</v>
      </c>
      <c r="E9" s="49">
        <v>0</v>
      </c>
      <c r="F9" s="49">
        <v>1</v>
      </c>
      <c r="G9" s="49">
        <v>2</v>
      </c>
      <c r="H9" s="48" t="s">
        <v>113</v>
      </c>
      <c r="I9" s="49">
        <v>1</v>
      </c>
      <c r="J9" s="49">
        <v>1</v>
      </c>
      <c r="K9" s="54">
        <v>8</v>
      </c>
      <c r="L9" s="41">
        <v>3</v>
      </c>
      <c r="M9" s="42"/>
      <c r="N9" s="55">
        <v>5</v>
      </c>
      <c r="O9" s="56" t="s">
        <v>125</v>
      </c>
      <c r="P9" s="77">
        <v>2</v>
      </c>
      <c r="Q9" s="78" t="s">
        <v>96</v>
      </c>
      <c r="R9" s="5">
        <v>0</v>
      </c>
      <c r="S9" s="74" t="s">
        <v>104</v>
      </c>
      <c r="T9" s="77">
        <v>1</v>
      </c>
      <c r="U9" s="78" t="s">
        <v>96</v>
      </c>
      <c r="V9" s="5">
        <v>1</v>
      </c>
      <c r="W9" s="74" t="s">
        <v>103</v>
      </c>
      <c r="X9" s="77">
        <v>1</v>
      </c>
      <c r="Y9" s="78" t="s">
        <v>96</v>
      </c>
      <c r="Z9" s="5">
        <v>1</v>
      </c>
      <c r="AA9" s="74" t="s">
        <v>126</v>
      </c>
      <c r="AB9" s="77">
        <v>1</v>
      </c>
      <c r="AC9" s="78" t="s">
        <v>96</v>
      </c>
      <c r="AD9" s="5">
        <v>1</v>
      </c>
      <c r="AF9" s="46" t="s">
        <v>105</v>
      </c>
      <c r="AJ9" s="1" t="s">
        <v>0</v>
      </c>
      <c r="AL9" s="72" t="s">
        <v>0</v>
      </c>
    </row>
    <row r="10" spans="1:38" ht="15">
      <c r="A10">
        <v>7</v>
      </c>
      <c r="B10" s="60" t="s">
        <v>57</v>
      </c>
      <c r="C10" s="49">
        <v>0</v>
      </c>
      <c r="D10" s="49">
        <v>1</v>
      </c>
      <c r="E10" s="49">
        <v>0</v>
      </c>
      <c r="F10" s="49">
        <v>2</v>
      </c>
      <c r="G10" s="49">
        <v>2</v>
      </c>
      <c r="H10" s="49">
        <v>1</v>
      </c>
      <c r="I10" s="48" t="s">
        <v>113</v>
      </c>
      <c r="J10" s="49">
        <v>0</v>
      </c>
      <c r="K10" s="54">
        <v>6</v>
      </c>
      <c r="L10" s="41">
        <v>5</v>
      </c>
      <c r="M10" s="42"/>
      <c r="N10" s="55">
        <v>6</v>
      </c>
      <c r="O10" s="67" t="s">
        <v>127</v>
      </c>
      <c r="P10" s="77">
        <v>2</v>
      </c>
      <c r="Q10" s="78" t="s">
        <v>96</v>
      </c>
      <c r="R10" s="5">
        <v>0</v>
      </c>
      <c r="S10" s="75" t="s">
        <v>106</v>
      </c>
      <c r="T10" s="77">
        <v>0</v>
      </c>
      <c r="U10" s="78" t="s">
        <v>96</v>
      </c>
      <c r="V10" s="5">
        <v>2</v>
      </c>
      <c r="W10" s="75" t="s">
        <v>107</v>
      </c>
      <c r="X10" s="77">
        <v>0</v>
      </c>
      <c r="Y10" s="78" t="s">
        <v>96</v>
      </c>
      <c r="Z10" s="5">
        <v>2</v>
      </c>
      <c r="AA10" s="74" t="s">
        <v>108</v>
      </c>
      <c r="AB10" s="77">
        <v>2</v>
      </c>
      <c r="AC10" s="78" t="s">
        <v>96</v>
      </c>
      <c r="AD10" s="5">
        <v>0</v>
      </c>
      <c r="AF10" s="1" t="str">
        <f>+B11</f>
        <v>Kaj Kruit</v>
      </c>
      <c r="AH10" t="str">
        <f>+B8</f>
        <v>Joop Wind</v>
      </c>
      <c r="AJ10" s="1" t="s">
        <v>0</v>
      </c>
      <c r="AK10" s="52" t="s">
        <v>96</v>
      </c>
      <c r="AL10" s="71">
        <f>IF(AJ10=2,0,IF(AJ10=1,1,IF(AJ10=0,2,"")))</f>
      </c>
    </row>
    <row r="11" spans="1:38" ht="15.75" thickBot="1">
      <c r="A11" s="39">
        <v>8</v>
      </c>
      <c r="B11" s="61" t="s">
        <v>7</v>
      </c>
      <c r="C11" s="62">
        <v>1</v>
      </c>
      <c r="D11" s="62">
        <v>2</v>
      </c>
      <c r="E11" s="62">
        <v>0</v>
      </c>
      <c r="F11" s="62">
        <v>0</v>
      </c>
      <c r="G11" s="62">
        <v>0</v>
      </c>
      <c r="H11" s="62">
        <v>1</v>
      </c>
      <c r="I11" s="62">
        <v>2</v>
      </c>
      <c r="J11" s="63" t="s">
        <v>113</v>
      </c>
      <c r="K11" s="64">
        <v>6</v>
      </c>
      <c r="L11" s="65">
        <v>6</v>
      </c>
      <c r="M11" s="42"/>
      <c r="N11" s="55">
        <v>7</v>
      </c>
      <c r="O11" s="67" t="s">
        <v>128</v>
      </c>
      <c r="P11" s="77">
        <v>2</v>
      </c>
      <c r="Q11" s="78" t="s">
        <v>96</v>
      </c>
      <c r="R11" s="5">
        <v>0</v>
      </c>
      <c r="S11" s="75" t="s">
        <v>129</v>
      </c>
      <c r="T11" s="77">
        <v>2</v>
      </c>
      <c r="U11" s="78" t="s">
        <v>96</v>
      </c>
      <c r="V11" s="5">
        <v>0</v>
      </c>
      <c r="W11" s="75" t="s">
        <v>99</v>
      </c>
      <c r="X11" s="77">
        <v>1</v>
      </c>
      <c r="Y11" s="78" t="s">
        <v>96</v>
      </c>
      <c r="Z11" s="5">
        <v>1</v>
      </c>
      <c r="AA11" s="74" t="s">
        <v>130</v>
      </c>
      <c r="AB11" s="77">
        <v>0</v>
      </c>
      <c r="AC11" s="78" t="s">
        <v>96</v>
      </c>
      <c r="AD11" s="5">
        <v>2</v>
      </c>
      <c r="AF11" s="1" t="str">
        <f>+B9</f>
        <v>Ruud Holkamp</v>
      </c>
      <c r="AH11" t="str">
        <f>+B7</f>
        <v>Paul Teer</v>
      </c>
      <c r="AJ11" s="1">
        <v>1</v>
      </c>
      <c r="AK11" s="52" t="s">
        <v>96</v>
      </c>
      <c r="AL11" s="71">
        <f>IF(AJ11=2,0,IF(AJ11=1,1,IF(AJ11=0,2,"")))</f>
        <v>1</v>
      </c>
    </row>
    <row r="12" spans="3:38" ht="15" customHeight="1">
      <c r="C12" s="43"/>
      <c r="D12" s="43"/>
      <c r="E12" s="43"/>
      <c r="F12" s="43"/>
      <c r="G12" s="43"/>
      <c r="H12" s="43"/>
      <c r="I12" s="43"/>
      <c r="J12" s="43">
        <v>56</v>
      </c>
      <c r="K12" s="43">
        <v>56</v>
      </c>
      <c r="L12" s="66"/>
      <c r="M12" s="66"/>
      <c r="O12" s="1"/>
      <c r="S12" s="76"/>
      <c r="W12" s="76"/>
      <c r="AA12" s="76"/>
      <c r="AF12" s="1" t="str">
        <f>+B10</f>
        <v>Barbara Graas</v>
      </c>
      <c r="AH12" t="str">
        <f>+B6</f>
        <v>Peter Groot</v>
      </c>
      <c r="AJ12" s="1">
        <v>0</v>
      </c>
      <c r="AK12" s="52" t="s">
        <v>96</v>
      </c>
      <c r="AL12" s="71">
        <f>IF(AJ12=2,0,IF(AJ12=1,1,IF(AJ12=0,2,"")))</f>
        <v>2</v>
      </c>
    </row>
    <row r="13" spans="1:38" ht="15" customHeight="1">
      <c r="A13" s="113"/>
      <c r="B13" s="80" t="s">
        <v>135</v>
      </c>
      <c r="S13"/>
      <c r="W13"/>
      <c r="AA13"/>
      <c r="AK13" s="52"/>
      <c r="AL13" s="71"/>
    </row>
    <row r="14" spans="2:39" ht="15" customHeight="1">
      <c r="B14" s="81">
        <v>43031</v>
      </c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52"/>
      <c r="AL14" s="71"/>
      <c r="AM14" s="93"/>
    </row>
    <row r="15" spans="1:43" ht="15" customHeight="1" thickBot="1">
      <c r="A15" s="39"/>
      <c r="B15" s="82" t="s">
        <v>52</v>
      </c>
      <c r="C15" s="40">
        <v>1</v>
      </c>
      <c r="D15" s="40">
        <v>2</v>
      </c>
      <c r="E15" s="40">
        <v>3</v>
      </c>
      <c r="F15" s="40">
        <v>4</v>
      </c>
      <c r="G15" s="40">
        <v>5</v>
      </c>
      <c r="H15" s="40">
        <v>6</v>
      </c>
      <c r="I15" s="40">
        <v>7</v>
      </c>
      <c r="J15" s="40">
        <v>8</v>
      </c>
      <c r="K15" s="40">
        <v>9</v>
      </c>
      <c r="L15" s="40">
        <v>10</v>
      </c>
      <c r="M15" s="40" t="s">
        <v>91</v>
      </c>
      <c r="N15" s="87" t="s">
        <v>92</v>
      </c>
      <c r="P15" s="93"/>
      <c r="Q15" s="66"/>
      <c r="R15" s="126" t="s">
        <v>93</v>
      </c>
      <c r="S15" s="120"/>
      <c r="T15" s="95" t="s">
        <v>94</v>
      </c>
      <c r="U15" s="95"/>
      <c r="V15" s="95"/>
      <c r="W15" s="120"/>
      <c r="X15" s="95" t="s">
        <v>94</v>
      </c>
      <c r="Y15" s="95"/>
      <c r="Z15" s="95"/>
      <c r="AA15" s="120"/>
      <c r="AB15" s="95" t="s">
        <v>94</v>
      </c>
      <c r="AC15" s="95"/>
      <c r="AD15" s="95"/>
      <c r="AE15" s="120"/>
      <c r="AF15" s="95" t="s">
        <v>94</v>
      </c>
      <c r="AG15" s="95"/>
      <c r="AH15" s="95"/>
      <c r="AI15" s="95"/>
      <c r="AJ15" s="93" t="s">
        <v>94</v>
      </c>
      <c r="AK15" s="93"/>
      <c r="AL15" s="72"/>
      <c r="AM15" s="93" t="s">
        <v>94</v>
      </c>
      <c r="AQ15" t="s">
        <v>94</v>
      </c>
    </row>
    <row r="16" spans="1:42" ht="15" customHeight="1">
      <c r="A16" s="131">
        <v>1</v>
      </c>
      <c r="B16" s="132" t="s">
        <v>87</v>
      </c>
      <c r="C16" s="129" t="s">
        <v>113</v>
      </c>
      <c r="D16" s="130">
        <v>0</v>
      </c>
      <c r="E16" s="130">
        <v>2</v>
      </c>
      <c r="F16" s="130">
        <v>0</v>
      </c>
      <c r="G16" s="130">
        <v>0</v>
      </c>
      <c r="H16" s="130">
        <v>0</v>
      </c>
      <c r="I16" s="130">
        <v>2</v>
      </c>
      <c r="J16" s="130">
        <v>0</v>
      </c>
      <c r="K16" s="130">
        <v>0</v>
      </c>
      <c r="L16" s="51">
        <v>0</v>
      </c>
      <c r="M16" s="115">
        <v>4</v>
      </c>
      <c r="N16" s="41">
        <v>7</v>
      </c>
      <c r="P16" s="93"/>
      <c r="Q16" s="66"/>
      <c r="R16" s="84"/>
      <c r="S16" s="120" t="s">
        <v>0</v>
      </c>
      <c r="T16" s="95"/>
      <c r="U16" s="95"/>
      <c r="V16" s="95"/>
      <c r="W16" s="120" t="s">
        <v>0</v>
      </c>
      <c r="X16" s="95"/>
      <c r="Y16" s="95"/>
      <c r="Z16" s="95"/>
      <c r="AA16" s="120" t="s">
        <v>0</v>
      </c>
      <c r="AB16" s="95"/>
      <c r="AC16" s="95"/>
      <c r="AD16" s="95"/>
      <c r="AE16" s="120" t="s">
        <v>0</v>
      </c>
      <c r="AF16" s="95"/>
      <c r="AG16" s="95"/>
      <c r="AH16" s="93"/>
      <c r="AI16" s="93" t="s">
        <v>0</v>
      </c>
      <c r="AJ16" s="93"/>
      <c r="AK16" s="93"/>
      <c r="AL16" s="72"/>
      <c r="AM16" s="93"/>
      <c r="AP16" t="s">
        <v>0</v>
      </c>
    </row>
    <row r="17" spans="1:45" ht="15" customHeight="1">
      <c r="A17" s="93">
        <v>2</v>
      </c>
      <c r="B17" s="60" t="s">
        <v>112</v>
      </c>
      <c r="C17" s="84">
        <v>2</v>
      </c>
      <c r="D17" s="116" t="s">
        <v>113</v>
      </c>
      <c r="E17" s="66">
        <v>2</v>
      </c>
      <c r="F17" s="66">
        <v>0</v>
      </c>
      <c r="G17" s="66">
        <v>2</v>
      </c>
      <c r="H17" s="66">
        <v>0</v>
      </c>
      <c r="I17" s="66">
        <v>2</v>
      </c>
      <c r="J17" s="66">
        <v>0</v>
      </c>
      <c r="K17" s="66">
        <v>0</v>
      </c>
      <c r="L17" s="41">
        <v>0</v>
      </c>
      <c r="M17" s="84">
        <v>8</v>
      </c>
      <c r="N17" s="41">
        <v>5</v>
      </c>
      <c r="P17" s="93"/>
      <c r="Q17" s="66"/>
      <c r="R17" s="127">
        <v>1</v>
      </c>
      <c r="S17" s="56" t="s">
        <v>136</v>
      </c>
      <c r="T17" s="77">
        <v>0</v>
      </c>
      <c r="U17" s="128" t="s">
        <v>96</v>
      </c>
      <c r="V17" s="5">
        <v>2</v>
      </c>
      <c r="W17" s="56" t="s">
        <v>137</v>
      </c>
      <c r="X17" s="77">
        <v>0</v>
      </c>
      <c r="Y17" s="128" t="s">
        <v>96</v>
      </c>
      <c r="Z17" s="5">
        <v>2</v>
      </c>
      <c r="AA17" s="56" t="s">
        <v>125</v>
      </c>
      <c r="AB17" s="77">
        <v>0</v>
      </c>
      <c r="AC17" s="128" t="s">
        <v>96</v>
      </c>
      <c r="AD17" s="5">
        <v>2</v>
      </c>
      <c r="AE17" s="56" t="s">
        <v>122</v>
      </c>
      <c r="AF17" s="121">
        <v>1</v>
      </c>
      <c r="AG17" s="121" t="s">
        <v>96</v>
      </c>
      <c r="AH17" s="121">
        <v>1</v>
      </c>
      <c r="AI17" s="121" t="s">
        <v>102</v>
      </c>
      <c r="AJ17" s="3">
        <v>0</v>
      </c>
      <c r="AK17" s="122" t="s">
        <v>96</v>
      </c>
      <c r="AL17" s="123">
        <v>2</v>
      </c>
      <c r="AM17" s="20">
        <v>1</v>
      </c>
      <c r="AN17" s="4" t="s">
        <v>96</v>
      </c>
      <c r="AO17" s="5">
        <v>1</v>
      </c>
      <c r="AP17" s="3" t="s">
        <v>102</v>
      </c>
      <c r="AQ17" s="20">
        <v>0</v>
      </c>
      <c r="AR17" s="4" t="s">
        <v>96</v>
      </c>
      <c r="AS17" s="5">
        <v>2</v>
      </c>
    </row>
    <row r="18" spans="1:45" ht="15" customHeight="1">
      <c r="A18" s="93">
        <v>3</v>
      </c>
      <c r="B18" s="60" t="s">
        <v>10</v>
      </c>
      <c r="C18" s="84">
        <v>0</v>
      </c>
      <c r="D18" s="66">
        <v>0</v>
      </c>
      <c r="E18" s="116" t="s">
        <v>113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41">
        <v>0</v>
      </c>
      <c r="M18" s="84">
        <v>0</v>
      </c>
      <c r="N18" s="41">
        <v>9</v>
      </c>
      <c r="P18" s="93"/>
      <c r="Q18" s="66"/>
      <c r="R18" s="127">
        <v>2</v>
      </c>
      <c r="S18" s="56" t="s">
        <v>138</v>
      </c>
      <c r="T18" s="77">
        <v>0</v>
      </c>
      <c r="U18" s="128" t="s">
        <v>96</v>
      </c>
      <c r="V18" s="5">
        <v>2</v>
      </c>
      <c r="W18" s="56" t="s">
        <v>124</v>
      </c>
      <c r="X18" s="77">
        <v>0</v>
      </c>
      <c r="Y18" s="128" t="s">
        <v>96</v>
      </c>
      <c r="Z18" s="5">
        <v>2</v>
      </c>
      <c r="AA18" s="56" t="s">
        <v>139</v>
      </c>
      <c r="AB18" s="77">
        <v>1</v>
      </c>
      <c r="AC18" s="128" t="s">
        <v>96</v>
      </c>
      <c r="AD18" s="5">
        <v>1</v>
      </c>
      <c r="AE18" s="56" t="s">
        <v>140</v>
      </c>
      <c r="AF18" s="121">
        <v>2</v>
      </c>
      <c r="AG18" s="121" t="s">
        <v>96</v>
      </c>
      <c r="AH18" s="121">
        <v>0</v>
      </c>
      <c r="AI18" s="121" t="s">
        <v>97</v>
      </c>
      <c r="AJ18" s="3">
        <v>0</v>
      </c>
      <c r="AK18" s="122" t="s">
        <v>96</v>
      </c>
      <c r="AL18" s="123">
        <v>2</v>
      </c>
      <c r="AM18" s="20">
        <v>2</v>
      </c>
      <c r="AN18" s="4" t="s">
        <v>96</v>
      </c>
      <c r="AO18" s="5">
        <v>0</v>
      </c>
      <c r="AP18" s="3" t="s">
        <v>97</v>
      </c>
      <c r="AQ18" s="20">
        <v>0</v>
      </c>
      <c r="AR18" s="4" t="s">
        <v>96</v>
      </c>
      <c r="AS18" s="5">
        <v>2</v>
      </c>
    </row>
    <row r="19" spans="1:45" ht="15" customHeight="1">
      <c r="A19" s="93">
        <v>4</v>
      </c>
      <c r="B19" s="133" t="s">
        <v>46</v>
      </c>
      <c r="C19" s="84">
        <v>2</v>
      </c>
      <c r="D19" s="66">
        <v>2</v>
      </c>
      <c r="E19" s="66">
        <v>2</v>
      </c>
      <c r="F19" s="116" t="s">
        <v>113</v>
      </c>
      <c r="G19" s="66">
        <v>1</v>
      </c>
      <c r="H19" s="66">
        <v>1</v>
      </c>
      <c r="I19" s="66">
        <v>1</v>
      </c>
      <c r="J19" s="66">
        <v>1</v>
      </c>
      <c r="K19" s="66">
        <v>1</v>
      </c>
      <c r="L19" s="41">
        <v>0</v>
      </c>
      <c r="M19" s="84">
        <v>11</v>
      </c>
      <c r="N19" s="41">
        <v>3</v>
      </c>
      <c r="P19" s="93"/>
      <c r="Q19" s="66"/>
      <c r="R19" s="127">
        <v>3</v>
      </c>
      <c r="S19" s="56" t="s">
        <v>141</v>
      </c>
      <c r="T19" s="77">
        <v>0</v>
      </c>
      <c r="U19" s="128" t="s">
        <v>96</v>
      </c>
      <c r="V19" s="5">
        <v>2</v>
      </c>
      <c r="W19" s="56" t="s">
        <v>98</v>
      </c>
      <c r="X19" s="77">
        <v>0</v>
      </c>
      <c r="Y19" s="128" t="s">
        <v>96</v>
      </c>
      <c r="Z19" s="5">
        <v>2</v>
      </c>
      <c r="AA19" s="56" t="s">
        <v>142</v>
      </c>
      <c r="AB19" s="77">
        <v>1</v>
      </c>
      <c r="AC19" s="128" t="s">
        <v>96</v>
      </c>
      <c r="AD19" s="5">
        <v>1</v>
      </c>
      <c r="AE19" s="56" t="s">
        <v>143</v>
      </c>
      <c r="AF19" s="121">
        <v>1</v>
      </c>
      <c r="AG19" s="121" t="s">
        <v>96</v>
      </c>
      <c r="AH19" s="121">
        <v>1</v>
      </c>
      <c r="AI19" s="121" t="s">
        <v>126</v>
      </c>
      <c r="AJ19" s="3">
        <v>2</v>
      </c>
      <c r="AK19" s="122" t="s">
        <v>96</v>
      </c>
      <c r="AL19" s="123">
        <v>0</v>
      </c>
      <c r="AM19" s="20">
        <v>1</v>
      </c>
      <c r="AN19" s="4" t="s">
        <v>96</v>
      </c>
      <c r="AO19" s="5">
        <v>1</v>
      </c>
      <c r="AP19" s="3" t="s">
        <v>126</v>
      </c>
      <c r="AQ19" s="20">
        <v>2</v>
      </c>
      <c r="AR19" s="4" t="s">
        <v>96</v>
      </c>
      <c r="AS19" s="5">
        <v>0</v>
      </c>
    </row>
    <row r="20" spans="1:45" ht="15" customHeight="1">
      <c r="A20" s="93">
        <v>5</v>
      </c>
      <c r="B20" s="60" t="s">
        <v>9</v>
      </c>
      <c r="C20" s="84">
        <v>2</v>
      </c>
      <c r="D20" s="66">
        <v>0</v>
      </c>
      <c r="E20" s="66">
        <v>2</v>
      </c>
      <c r="F20" s="66">
        <v>1</v>
      </c>
      <c r="G20" s="116" t="s">
        <v>113</v>
      </c>
      <c r="H20" s="66">
        <v>0</v>
      </c>
      <c r="I20" s="66">
        <v>2</v>
      </c>
      <c r="J20" s="66">
        <v>1</v>
      </c>
      <c r="K20" s="66">
        <v>0</v>
      </c>
      <c r="L20" s="41">
        <v>0</v>
      </c>
      <c r="M20" s="84">
        <v>8</v>
      </c>
      <c r="N20" s="41">
        <v>6</v>
      </c>
      <c r="P20" s="93"/>
      <c r="Q20" s="66"/>
      <c r="R20" s="127">
        <v>4</v>
      </c>
      <c r="S20" s="56" t="s">
        <v>144</v>
      </c>
      <c r="T20" s="77">
        <v>0</v>
      </c>
      <c r="U20" s="128" t="s">
        <v>96</v>
      </c>
      <c r="V20" s="5">
        <v>2</v>
      </c>
      <c r="W20" s="56" t="s">
        <v>123</v>
      </c>
      <c r="X20" s="77">
        <v>1</v>
      </c>
      <c r="Y20" s="128" t="s">
        <v>96</v>
      </c>
      <c r="Z20" s="5">
        <v>1</v>
      </c>
      <c r="AA20" s="56" t="s">
        <v>145</v>
      </c>
      <c r="AB20" s="77">
        <v>2</v>
      </c>
      <c r="AC20" s="128" t="s">
        <v>96</v>
      </c>
      <c r="AD20" s="5">
        <v>0</v>
      </c>
      <c r="AE20" s="56" t="s">
        <v>100</v>
      </c>
      <c r="AF20" s="121">
        <v>0</v>
      </c>
      <c r="AG20" s="121" t="s">
        <v>96</v>
      </c>
      <c r="AH20" s="121">
        <v>2</v>
      </c>
      <c r="AI20" s="121" t="s">
        <v>101</v>
      </c>
      <c r="AJ20" s="3">
        <v>2</v>
      </c>
      <c r="AK20" s="122" t="s">
        <v>96</v>
      </c>
      <c r="AL20" s="123">
        <v>0</v>
      </c>
      <c r="AM20" s="20">
        <v>0</v>
      </c>
      <c r="AN20" s="4" t="s">
        <v>96</v>
      </c>
      <c r="AO20" s="5">
        <v>2</v>
      </c>
      <c r="AP20" s="3" t="s">
        <v>101</v>
      </c>
      <c r="AQ20" s="20">
        <v>2</v>
      </c>
      <c r="AR20" s="4" t="s">
        <v>96</v>
      </c>
      <c r="AS20" s="5">
        <v>0</v>
      </c>
    </row>
    <row r="21" spans="1:45" ht="15" customHeight="1">
      <c r="A21" s="93">
        <v>6</v>
      </c>
      <c r="B21" s="133" t="s">
        <v>6</v>
      </c>
      <c r="C21" s="84">
        <v>2</v>
      </c>
      <c r="D21" s="66">
        <v>2</v>
      </c>
      <c r="E21" s="66">
        <v>2</v>
      </c>
      <c r="F21" s="66">
        <v>1</v>
      </c>
      <c r="G21" s="66">
        <v>2</v>
      </c>
      <c r="H21" s="116" t="s">
        <v>113</v>
      </c>
      <c r="I21" s="66">
        <v>2</v>
      </c>
      <c r="J21" s="66">
        <v>1</v>
      </c>
      <c r="K21" s="66">
        <v>1</v>
      </c>
      <c r="L21" s="41">
        <v>0</v>
      </c>
      <c r="M21" s="84">
        <v>13</v>
      </c>
      <c r="N21" s="41">
        <v>2</v>
      </c>
      <c r="P21" s="93"/>
      <c r="Q21" s="66"/>
      <c r="R21" s="127">
        <v>5</v>
      </c>
      <c r="S21" s="56" t="s">
        <v>146</v>
      </c>
      <c r="T21" s="77">
        <v>0</v>
      </c>
      <c r="U21" s="128" t="s">
        <v>96</v>
      </c>
      <c r="V21" s="5">
        <v>2</v>
      </c>
      <c r="W21" s="56" t="s">
        <v>104</v>
      </c>
      <c r="X21" s="77">
        <v>2</v>
      </c>
      <c r="Y21" s="128" t="s">
        <v>96</v>
      </c>
      <c r="Z21" s="5">
        <v>0</v>
      </c>
      <c r="AA21" s="56" t="s">
        <v>103</v>
      </c>
      <c r="AB21" s="77">
        <v>2</v>
      </c>
      <c r="AC21" s="128" t="s">
        <v>96</v>
      </c>
      <c r="AD21" s="5">
        <v>0</v>
      </c>
      <c r="AE21" s="56" t="s">
        <v>147</v>
      </c>
      <c r="AF21" s="121">
        <v>1</v>
      </c>
      <c r="AG21" s="121" t="s">
        <v>96</v>
      </c>
      <c r="AH21" s="121">
        <v>1</v>
      </c>
      <c r="AI21" s="121" t="s">
        <v>148</v>
      </c>
      <c r="AJ21" s="3">
        <v>0</v>
      </c>
      <c r="AK21" s="3" t="s">
        <v>96</v>
      </c>
      <c r="AL21" s="124">
        <v>2</v>
      </c>
      <c r="AM21" s="20">
        <v>1</v>
      </c>
      <c r="AN21" s="4" t="s">
        <v>96</v>
      </c>
      <c r="AO21" s="5">
        <v>1</v>
      </c>
      <c r="AP21" s="3" t="s">
        <v>148</v>
      </c>
      <c r="AQ21" s="20">
        <v>0</v>
      </c>
      <c r="AR21" s="4" t="s">
        <v>96</v>
      </c>
      <c r="AS21" s="5">
        <v>2</v>
      </c>
    </row>
    <row r="22" spans="1:45" ht="15" customHeight="1">
      <c r="A22" s="93">
        <v>7</v>
      </c>
      <c r="B22" s="60" t="s">
        <v>8</v>
      </c>
      <c r="C22" s="84">
        <v>0</v>
      </c>
      <c r="D22" s="66">
        <v>0</v>
      </c>
      <c r="E22" s="66">
        <v>2</v>
      </c>
      <c r="F22" s="66">
        <v>1</v>
      </c>
      <c r="G22" s="66">
        <v>0</v>
      </c>
      <c r="H22" s="66">
        <v>0</v>
      </c>
      <c r="I22" s="116" t="s">
        <v>113</v>
      </c>
      <c r="J22" s="66">
        <v>0</v>
      </c>
      <c r="K22" s="66">
        <v>0</v>
      </c>
      <c r="L22" s="41">
        <v>0</v>
      </c>
      <c r="M22" s="84">
        <v>3</v>
      </c>
      <c r="N22" s="41">
        <v>8</v>
      </c>
      <c r="P22" s="93"/>
      <c r="Q22" s="66"/>
      <c r="R22" s="127">
        <v>6</v>
      </c>
      <c r="S22" s="67" t="s">
        <v>149</v>
      </c>
      <c r="T22" s="77">
        <v>0</v>
      </c>
      <c r="U22" s="128" t="s">
        <v>96</v>
      </c>
      <c r="V22" s="5">
        <v>2</v>
      </c>
      <c r="W22" s="125" t="s">
        <v>150</v>
      </c>
      <c r="X22" s="77">
        <v>2</v>
      </c>
      <c r="Y22" s="128" t="s">
        <v>96</v>
      </c>
      <c r="Z22" s="5">
        <v>0</v>
      </c>
      <c r="AA22" s="125" t="s">
        <v>106</v>
      </c>
      <c r="AB22" s="77">
        <v>0</v>
      </c>
      <c r="AC22" s="128" t="s">
        <v>96</v>
      </c>
      <c r="AD22" s="5">
        <v>2</v>
      </c>
      <c r="AE22" s="56" t="s">
        <v>107</v>
      </c>
      <c r="AF22" s="121">
        <v>2</v>
      </c>
      <c r="AG22" s="121" t="s">
        <v>96</v>
      </c>
      <c r="AH22" s="121">
        <v>0</v>
      </c>
      <c r="AI22" s="121" t="s">
        <v>108</v>
      </c>
      <c r="AJ22" s="3">
        <v>0</v>
      </c>
      <c r="AK22" s="3" t="s">
        <v>96</v>
      </c>
      <c r="AL22" s="124">
        <v>2</v>
      </c>
      <c r="AM22" s="20">
        <v>2</v>
      </c>
      <c r="AN22" s="4" t="s">
        <v>96</v>
      </c>
      <c r="AO22" s="5">
        <v>0</v>
      </c>
      <c r="AP22" s="3" t="s">
        <v>108</v>
      </c>
      <c r="AQ22" s="20">
        <v>0</v>
      </c>
      <c r="AR22" s="4" t="s">
        <v>96</v>
      </c>
      <c r="AS22" s="5">
        <v>2</v>
      </c>
    </row>
    <row r="23" spans="1:45" ht="15" customHeight="1">
      <c r="A23" s="93">
        <v>8</v>
      </c>
      <c r="B23" s="60" t="s">
        <v>11</v>
      </c>
      <c r="C23" s="84">
        <v>2</v>
      </c>
      <c r="D23" s="66">
        <v>2</v>
      </c>
      <c r="E23" s="66">
        <v>2</v>
      </c>
      <c r="F23" s="66">
        <v>1</v>
      </c>
      <c r="G23" s="66">
        <v>1</v>
      </c>
      <c r="H23" s="66">
        <v>1</v>
      </c>
      <c r="I23" s="66">
        <v>2</v>
      </c>
      <c r="J23" s="116" t="s">
        <v>113</v>
      </c>
      <c r="K23" s="66">
        <v>0</v>
      </c>
      <c r="L23" s="41">
        <v>0</v>
      </c>
      <c r="M23" s="84">
        <v>11</v>
      </c>
      <c r="N23" s="41">
        <v>3</v>
      </c>
      <c r="P23" s="93"/>
      <c r="Q23" s="66"/>
      <c r="R23" s="127">
        <v>7</v>
      </c>
      <c r="S23" s="67" t="s">
        <v>151</v>
      </c>
      <c r="T23" s="77">
        <v>0</v>
      </c>
      <c r="U23" s="128" t="s">
        <v>96</v>
      </c>
      <c r="V23" s="5">
        <v>2</v>
      </c>
      <c r="W23" s="125" t="s">
        <v>129</v>
      </c>
      <c r="X23" s="77">
        <v>2</v>
      </c>
      <c r="Y23" s="128" t="s">
        <v>96</v>
      </c>
      <c r="Z23" s="5">
        <v>0</v>
      </c>
      <c r="AA23" s="125" t="s">
        <v>99</v>
      </c>
      <c r="AB23" s="77">
        <v>2</v>
      </c>
      <c r="AC23" s="128" t="s">
        <v>96</v>
      </c>
      <c r="AD23" s="5">
        <v>0</v>
      </c>
      <c r="AE23" s="56" t="s">
        <v>130</v>
      </c>
      <c r="AF23" s="121">
        <v>0</v>
      </c>
      <c r="AG23" s="121" t="s">
        <v>96</v>
      </c>
      <c r="AH23" s="121">
        <v>2</v>
      </c>
      <c r="AI23" s="121" t="s">
        <v>152</v>
      </c>
      <c r="AJ23" s="3">
        <v>0</v>
      </c>
      <c r="AK23" s="122" t="s">
        <v>96</v>
      </c>
      <c r="AL23" s="123">
        <v>2</v>
      </c>
      <c r="AM23" s="20">
        <v>0</v>
      </c>
      <c r="AN23" s="4" t="s">
        <v>96</v>
      </c>
      <c r="AO23" s="5">
        <v>2</v>
      </c>
      <c r="AP23" s="3" t="s">
        <v>152</v>
      </c>
      <c r="AQ23" s="20">
        <v>0</v>
      </c>
      <c r="AR23" s="4" t="s">
        <v>96</v>
      </c>
      <c r="AS23" s="5">
        <v>2</v>
      </c>
    </row>
    <row r="24" spans="1:45" ht="15" customHeight="1">
      <c r="A24" s="93">
        <v>9</v>
      </c>
      <c r="B24" s="114" t="s">
        <v>133</v>
      </c>
      <c r="C24" s="84">
        <v>2</v>
      </c>
      <c r="D24" s="66">
        <v>2</v>
      </c>
      <c r="E24" s="66">
        <v>2</v>
      </c>
      <c r="F24" s="66">
        <v>1</v>
      </c>
      <c r="G24" s="66">
        <v>2</v>
      </c>
      <c r="H24" s="66">
        <v>1</v>
      </c>
      <c r="I24" s="66">
        <v>2</v>
      </c>
      <c r="J24" s="66">
        <v>2</v>
      </c>
      <c r="K24" s="116" t="s">
        <v>113</v>
      </c>
      <c r="L24" s="41">
        <v>0</v>
      </c>
      <c r="M24" s="84">
        <v>14</v>
      </c>
      <c r="N24" s="41">
        <v>1</v>
      </c>
      <c r="P24" s="93"/>
      <c r="Q24" s="66"/>
      <c r="R24" s="127">
        <v>8</v>
      </c>
      <c r="S24" s="67" t="s">
        <v>153</v>
      </c>
      <c r="T24" s="77">
        <v>0</v>
      </c>
      <c r="U24" s="128" t="s">
        <v>96</v>
      </c>
      <c r="V24" s="5">
        <v>2</v>
      </c>
      <c r="W24" s="125" t="s">
        <v>114</v>
      </c>
      <c r="X24" s="77">
        <v>0</v>
      </c>
      <c r="Y24" s="128" t="s">
        <v>96</v>
      </c>
      <c r="Z24" s="5">
        <v>2</v>
      </c>
      <c r="AA24" s="125" t="s">
        <v>115</v>
      </c>
      <c r="AB24" s="77">
        <v>2</v>
      </c>
      <c r="AC24" s="128" t="s">
        <v>96</v>
      </c>
      <c r="AD24" s="5">
        <v>0</v>
      </c>
      <c r="AE24" s="56" t="s">
        <v>116</v>
      </c>
      <c r="AF24" s="121">
        <v>0</v>
      </c>
      <c r="AG24" s="121" t="s">
        <v>96</v>
      </c>
      <c r="AH24" s="121">
        <v>2</v>
      </c>
      <c r="AI24" s="121" t="s">
        <v>117</v>
      </c>
      <c r="AJ24" s="3">
        <v>1</v>
      </c>
      <c r="AK24" s="122" t="s">
        <v>96</v>
      </c>
      <c r="AL24" s="123">
        <v>1</v>
      </c>
      <c r="AM24" s="20">
        <v>0</v>
      </c>
      <c r="AN24" s="4" t="s">
        <v>96</v>
      </c>
      <c r="AO24" s="5">
        <v>2</v>
      </c>
      <c r="AP24" s="3" t="s">
        <v>117</v>
      </c>
      <c r="AQ24" s="20">
        <v>1</v>
      </c>
      <c r="AR24" s="4" t="s">
        <v>96</v>
      </c>
      <c r="AS24" s="5">
        <v>1</v>
      </c>
    </row>
    <row r="25" spans="1:45" ht="15" customHeight="1" thickBot="1">
      <c r="A25" s="39">
        <v>10</v>
      </c>
      <c r="B25" s="117" t="s">
        <v>134</v>
      </c>
      <c r="C25" s="94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118" t="s">
        <v>113</v>
      </c>
      <c r="M25" s="94">
        <v>0</v>
      </c>
      <c r="N25" s="65"/>
      <c r="P25" s="93"/>
      <c r="Q25" s="66"/>
      <c r="R25" s="127">
        <v>9</v>
      </c>
      <c r="S25" s="67" t="s">
        <v>154</v>
      </c>
      <c r="T25" s="77">
        <v>0</v>
      </c>
      <c r="U25" s="128" t="s">
        <v>96</v>
      </c>
      <c r="V25" s="5">
        <v>2</v>
      </c>
      <c r="W25" s="125" t="s">
        <v>119</v>
      </c>
      <c r="X25" s="77">
        <v>1</v>
      </c>
      <c r="Y25" s="128" t="s">
        <v>96</v>
      </c>
      <c r="Z25" s="5">
        <v>1</v>
      </c>
      <c r="AA25" s="125" t="s">
        <v>120</v>
      </c>
      <c r="AB25" s="77">
        <v>2</v>
      </c>
      <c r="AC25" s="128" t="s">
        <v>96</v>
      </c>
      <c r="AD25" s="5">
        <v>0</v>
      </c>
      <c r="AE25" s="56" t="s">
        <v>155</v>
      </c>
      <c r="AF25" s="121">
        <v>2</v>
      </c>
      <c r="AG25" s="121" t="s">
        <v>96</v>
      </c>
      <c r="AH25" s="121">
        <v>0</v>
      </c>
      <c r="AI25" s="121" t="s">
        <v>156</v>
      </c>
      <c r="AJ25" s="3">
        <v>2</v>
      </c>
      <c r="AK25" s="122" t="s">
        <v>96</v>
      </c>
      <c r="AL25" s="123">
        <v>0</v>
      </c>
      <c r="AM25" s="20">
        <v>2</v>
      </c>
      <c r="AN25" s="4" t="s">
        <v>96</v>
      </c>
      <c r="AO25" s="5">
        <v>0</v>
      </c>
      <c r="AP25" s="3" t="s">
        <v>156</v>
      </c>
      <c r="AQ25" s="20">
        <v>2</v>
      </c>
      <c r="AR25" s="4" t="s">
        <v>96</v>
      </c>
      <c r="AS25" s="5">
        <v>0</v>
      </c>
    </row>
    <row r="26" spans="12:38" ht="15" customHeight="1">
      <c r="L26">
        <v>72</v>
      </c>
      <c r="M26" s="119">
        <v>72</v>
      </c>
      <c r="S26"/>
      <c r="W26"/>
      <c r="AA26"/>
      <c r="AK26" s="52" t="s">
        <v>96</v>
      </c>
      <c r="AL26" s="71">
        <f>IF(AJ26=2,0,IF(AJ26=1,1,IF(AJ26=0,2,"")))</f>
        <v>2</v>
      </c>
    </row>
    <row r="27" spans="36:38" ht="12.75">
      <c r="AJ27" s="1" t="s">
        <v>0</v>
      </c>
      <c r="AL27" s="72" t="s">
        <v>0</v>
      </c>
    </row>
    <row r="28" spans="32:38" ht="12.75">
      <c r="AF28" s="46" t="s">
        <v>111</v>
      </c>
      <c r="AJ28" s="1" t="s">
        <v>0</v>
      </c>
      <c r="AL28" s="72" t="s">
        <v>0</v>
      </c>
    </row>
    <row r="29" spans="32:38" ht="12.75">
      <c r="AF29" t="str">
        <f>+B6</f>
        <v>Peter Groot</v>
      </c>
      <c r="AH29" t="str">
        <f>+B11</f>
        <v>Kaj Kruit</v>
      </c>
      <c r="AJ29" s="1" t="s">
        <v>0</v>
      </c>
      <c r="AK29" s="52" t="s">
        <v>96</v>
      </c>
      <c r="AL29" s="71">
        <f>IF(AJ29=2,0,IF(AJ29=1,1,IF(AJ29=0,2,"")))</f>
      </c>
    </row>
    <row r="30" spans="32:38" ht="12.75">
      <c r="AF30" t="str">
        <f>+B7</f>
        <v>Paul Teer</v>
      </c>
      <c r="AH30" t="str">
        <f>+B5</f>
        <v>Jan de Ruiter</v>
      </c>
      <c r="AJ30" s="1">
        <v>0</v>
      </c>
      <c r="AK30" s="52" t="s">
        <v>96</v>
      </c>
      <c r="AL30" s="71">
        <f>IF(AJ30=2,0,IF(AJ30=1,1,IF(AJ30=0,2,"")))</f>
        <v>2</v>
      </c>
    </row>
    <row r="31" spans="32:38" ht="12.75">
      <c r="AF31" t="str">
        <f>+B8</f>
        <v>Joop Wind</v>
      </c>
      <c r="AH31" t="str">
        <f>+B4</f>
        <v>Ruud Groot</v>
      </c>
      <c r="AJ31" s="1">
        <v>1</v>
      </c>
      <c r="AK31" s="52" t="s">
        <v>96</v>
      </c>
      <c r="AL31" s="71">
        <f>IF(AJ31=2,0,IF(AJ31=1,1,IF(AJ31=0,2,"")))</f>
        <v>1</v>
      </c>
    </row>
    <row r="32" spans="32:38" ht="12.75">
      <c r="AF32" t="str">
        <f>+B9</f>
        <v>Ruud Holkamp</v>
      </c>
      <c r="AH32" t="str">
        <f>+B10</f>
        <v>Barbara Graas</v>
      </c>
      <c r="AJ32" s="1">
        <v>2</v>
      </c>
      <c r="AK32" s="52" t="s">
        <v>96</v>
      </c>
      <c r="AL32" s="71">
        <f>IF(AJ32=2,0,IF(AJ32=1,1,IF(AJ32=0,2,"")))</f>
        <v>0</v>
      </c>
    </row>
    <row r="33" spans="36:38" ht="12.75">
      <c r="AJ33" s="1" t="s">
        <v>0</v>
      </c>
      <c r="AL33" s="72" t="s">
        <v>0</v>
      </c>
    </row>
    <row r="34" spans="32:38" ht="12.75">
      <c r="AF34" s="46" t="s">
        <v>131</v>
      </c>
      <c r="AJ34" s="1" t="s">
        <v>0</v>
      </c>
      <c r="AL34" s="72" t="s">
        <v>0</v>
      </c>
    </row>
    <row r="35" spans="32:38" ht="12.75">
      <c r="AF35" t="str">
        <f>+B11</f>
        <v>Kaj Kruit</v>
      </c>
      <c r="AH35" t="str">
        <f>+B10</f>
        <v>Barbara Graas</v>
      </c>
      <c r="AJ35" s="1" t="s">
        <v>0</v>
      </c>
      <c r="AK35" s="52" t="s">
        <v>96</v>
      </c>
      <c r="AL35" s="71">
        <f>IF(AJ35=2,0,IF(AJ35=1,1,IF(AJ35=0,2,"")))</f>
      </c>
    </row>
    <row r="36" spans="32:38" ht="12.75">
      <c r="AF36" t="str">
        <f>+B4</f>
        <v>Ruud Groot</v>
      </c>
      <c r="AH36" t="str">
        <f>+B9</f>
        <v>Ruud Holkamp</v>
      </c>
      <c r="AJ36" s="1">
        <v>1</v>
      </c>
      <c r="AK36" s="52" t="s">
        <v>96</v>
      </c>
      <c r="AL36" s="71">
        <f>IF(AJ36=2,0,IF(AJ36=1,1,IF(AJ36=0,2,"")))</f>
        <v>1</v>
      </c>
    </row>
    <row r="37" spans="32:38" ht="12.75">
      <c r="AF37" t="str">
        <f>+B5</f>
        <v>Jan de Ruiter</v>
      </c>
      <c r="AH37" t="str">
        <f>+B8</f>
        <v>Joop Wind</v>
      </c>
      <c r="AJ37" s="1">
        <v>0</v>
      </c>
      <c r="AK37" s="52" t="s">
        <v>96</v>
      </c>
      <c r="AL37" s="71">
        <f>IF(AJ37=2,0,IF(AJ37=1,1,IF(AJ37=0,2,"")))</f>
        <v>2</v>
      </c>
    </row>
    <row r="38" spans="32:38" ht="12.75">
      <c r="AF38" t="str">
        <f>+B6</f>
        <v>Peter Groot</v>
      </c>
      <c r="AH38" t="str">
        <f>+B7</f>
        <v>Paul Teer</v>
      </c>
      <c r="AJ38" s="1">
        <v>2</v>
      </c>
      <c r="AK38" s="52" t="s">
        <v>96</v>
      </c>
      <c r="AL38" s="71">
        <f>IF(AJ38=2,0,IF(AJ38=1,1,IF(AJ38=0,2,"")))</f>
        <v>0</v>
      </c>
    </row>
    <row r="39" spans="36:38" ht="12.75">
      <c r="AJ39" s="1" t="s">
        <v>0</v>
      </c>
      <c r="AL39" s="72" t="s">
        <v>0</v>
      </c>
    </row>
    <row r="40" spans="32:38" ht="12.75">
      <c r="AF40" s="46" t="s">
        <v>132</v>
      </c>
      <c r="AJ40" s="1" t="s">
        <v>0</v>
      </c>
      <c r="AL40" s="72" t="s">
        <v>0</v>
      </c>
    </row>
    <row r="41" spans="32:38" ht="12.75">
      <c r="AF41" t="str">
        <f>+B7</f>
        <v>Paul Teer</v>
      </c>
      <c r="AH41" t="str">
        <f>+B11</f>
        <v>Kaj Kruit</v>
      </c>
      <c r="AJ41" s="1" t="s">
        <v>0</v>
      </c>
      <c r="AK41" s="52" t="s">
        <v>96</v>
      </c>
      <c r="AL41" s="71">
        <f>IF(AJ41=2,0,IF(AJ41=1,1,IF(AJ41=0,2,"")))</f>
      </c>
    </row>
    <row r="42" spans="32:38" ht="12.75">
      <c r="AF42" t="str">
        <f>+B8</f>
        <v>Joop Wind</v>
      </c>
      <c r="AH42" t="str">
        <f>+B6</f>
        <v>Peter Groot</v>
      </c>
      <c r="AJ42" s="1">
        <v>1</v>
      </c>
      <c r="AK42" s="52" t="s">
        <v>96</v>
      </c>
      <c r="AL42" s="71">
        <f>IF(AJ42=2,0,IF(AJ42=1,1,IF(AJ42=0,2,"")))</f>
        <v>1</v>
      </c>
    </row>
    <row r="43" spans="32:38" ht="12.75">
      <c r="AF43" t="str">
        <f>+B9</f>
        <v>Ruud Holkamp</v>
      </c>
      <c r="AH43" t="str">
        <f>+B5</f>
        <v>Jan de Ruiter</v>
      </c>
      <c r="AJ43" s="1">
        <v>0</v>
      </c>
      <c r="AK43" s="52" t="s">
        <v>96</v>
      </c>
      <c r="AL43" s="71">
        <f>IF(AJ43=2,0,IF(AJ43=1,1,IF(AJ43=0,2,"")))</f>
        <v>2</v>
      </c>
    </row>
    <row r="44" spans="32:38" ht="12.75">
      <c r="AF44" t="str">
        <f>+B10</f>
        <v>Barbara Graas</v>
      </c>
      <c r="AH44" t="str">
        <f>+B4</f>
        <v>Ruud Groot</v>
      </c>
      <c r="AJ44" s="1">
        <v>0</v>
      </c>
      <c r="AK44" s="52" t="s">
        <v>96</v>
      </c>
      <c r="AL44" s="71">
        <f>IF(AJ44=2,0,IF(AJ44=1,1,IF(AJ44=0,2,"")))</f>
        <v>2</v>
      </c>
    </row>
    <row r="46" spans="12:13" ht="12.75">
      <c r="L46" s="37"/>
      <c r="M46" s="38"/>
    </row>
    <row r="47" ht="12.75">
      <c r="AF47" s="46" t="s">
        <v>95</v>
      </c>
    </row>
    <row r="48" spans="32:37" ht="12.75">
      <c r="AF48" s="1" t="str">
        <f>+B16</f>
        <v>Kees van den Berg</v>
      </c>
      <c r="AH48" t="str">
        <f>+B23</f>
        <v>Ton Wessel</v>
      </c>
      <c r="AJ48" s="1" t="s">
        <v>0</v>
      </c>
      <c r="AK48" s="52" t="s">
        <v>96</v>
      </c>
    </row>
    <row r="49" spans="32:38" ht="12.75">
      <c r="AF49" s="1" t="str">
        <f>+B17</f>
        <v>Hans Knobbe</v>
      </c>
      <c r="AH49" t="str">
        <f>+B22</f>
        <v>Leo Kool</v>
      </c>
      <c r="AJ49" s="1">
        <v>1</v>
      </c>
      <c r="AK49" s="52" t="s">
        <v>96</v>
      </c>
      <c r="AL49" s="70">
        <v>1</v>
      </c>
    </row>
    <row r="50" spans="32:38" ht="12.75">
      <c r="AF50" s="1" t="str">
        <f>+B18</f>
        <v>Gerrit Wolters</v>
      </c>
      <c r="AH50" t="str">
        <f>+B21</f>
        <v>Schelte Betten</v>
      </c>
      <c r="AJ50" s="1">
        <v>1</v>
      </c>
      <c r="AK50" s="52" t="s">
        <v>96</v>
      </c>
      <c r="AL50" s="70">
        <v>1</v>
      </c>
    </row>
    <row r="51" spans="32:38" ht="12.75">
      <c r="AF51" s="1" t="str">
        <f>+B19</f>
        <v>Peter van de Merwe</v>
      </c>
      <c r="AH51" t="str">
        <f>+B20</f>
        <v>Cees Staal</v>
      </c>
      <c r="AJ51" s="1">
        <v>0</v>
      </c>
      <c r="AK51" s="52" t="s">
        <v>96</v>
      </c>
      <c r="AL51" s="70">
        <v>2</v>
      </c>
    </row>
    <row r="52" ht="12.75">
      <c r="AJ52" s="1" t="s">
        <v>0</v>
      </c>
    </row>
    <row r="53" spans="32:36" ht="12.75">
      <c r="AF53" s="46" t="s">
        <v>105</v>
      </c>
      <c r="AJ53" s="1" t="s">
        <v>0</v>
      </c>
    </row>
    <row r="54" spans="32:37" ht="12.75">
      <c r="AF54" s="1" t="str">
        <f>+B23</f>
        <v>Ton Wessel</v>
      </c>
      <c r="AH54" t="str">
        <f>+B20</f>
        <v>Cees Staal</v>
      </c>
      <c r="AJ54" s="1" t="s">
        <v>0</v>
      </c>
      <c r="AK54" s="52" t="s">
        <v>96</v>
      </c>
    </row>
    <row r="55" spans="32:38" ht="12.75">
      <c r="AF55" s="1" t="str">
        <f>+B21</f>
        <v>Schelte Betten</v>
      </c>
      <c r="AH55" t="str">
        <f>+B19</f>
        <v>Peter van de Merwe</v>
      </c>
      <c r="AJ55" s="1">
        <v>2</v>
      </c>
      <c r="AK55" s="52" t="s">
        <v>96</v>
      </c>
      <c r="AL55" s="70">
        <v>0</v>
      </c>
    </row>
    <row r="56" spans="3:38" ht="12.75">
      <c r="C56" s="43"/>
      <c r="D56" s="43"/>
      <c r="E56" s="43"/>
      <c r="F56" s="43"/>
      <c r="G56" s="43"/>
      <c r="H56" s="43"/>
      <c r="I56" s="43"/>
      <c r="J56" s="43">
        <f>SUM(C16:J23)</f>
        <v>56</v>
      </c>
      <c r="K56" s="43">
        <f>SUM(K16:K23)</f>
        <v>2</v>
      </c>
      <c r="L56" s="66"/>
      <c r="M56" s="66"/>
      <c r="O56" s="1"/>
      <c r="S56" s="76"/>
      <c r="W56" s="76"/>
      <c r="AA56" s="76"/>
      <c r="AF56" s="1" t="str">
        <f>+B22</f>
        <v>Leo Kool</v>
      </c>
      <c r="AH56" t="str">
        <f>+B18</f>
        <v>Gerrit Wolters</v>
      </c>
      <c r="AJ56" s="1">
        <v>0</v>
      </c>
      <c r="AK56" s="52" t="s">
        <v>96</v>
      </c>
      <c r="AL56" s="70">
        <v>2</v>
      </c>
    </row>
    <row r="57" spans="3:38" ht="12.75">
      <c r="C57" s="43"/>
      <c r="D57" s="43"/>
      <c r="E57" s="43"/>
      <c r="F57" s="43"/>
      <c r="G57" s="43"/>
      <c r="H57" s="43"/>
      <c r="I57" s="43"/>
      <c r="J57" s="43"/>
      <c r="K57" s="43"/>
      <c r="L57" s="66"/>
      <c r="M57" s="66"/>
      <c r="O57" s="1"/>
      <c r="S57" s="76"/>
      <c r="W57" s="76"/>
      <c r="AA57" s="76"/>
      <c r="AF57" t="str">
        <f>+B16</f>
        <v>Kees van den Berg</v>
      </c>
      <c r="AH57" t="str">
        <f>+B17</f>
        <v>Hans Knobbe</v>
      </c>
      <c r="AJ57" s="1">
        <v>0</v>
      </c>
      <c r="AK57" s="52" t="s">
        <v>96</v>
      </c>
      <c r="AL57" s="70">
        <v>2</v>
      </c>
    </row>
    <row r="58" spans="3:36" ht="12.75">
      <c r="C58" s="43"/>
      <c r="D58" s="43"/>
      <c r="E58" s="43"/>
      <c r="F58" s="43"/>
      <c r="G58" s="43"/>
      <c r="H58" s="43"/>
      <c r="I58" s="43"/>
      <c r="J58" s="43"/>
      <c r="K58" s="68"/>
      <c r="L58" s="69"/>
      <c r="M58" s="69"/>
      <c r="N58" s="45"/>
      <c r="O58" s="44"/>
      <c r="P58" s="45"/>
      <c r="Q58" s="45"/>
      <c r="R58" s="45"/>
      <c r="S58" s="73"/>
      <c r="T58" s="45"/>
      <c r="U58" s="45"/>
      <c r="V58" s="45"/>
      <c r="W58" s="76"/>
      <c r="AA58" s="76"/>
      <c r="AJ58" s="1" t="s">
        <v>0</v>
      </c>
    </row>
    <row r="59" spans="32:36" ht="12.75">
      <c r="AF59" s="46" t="s">
        <v>109</v>
      </c>
      <c r="AJ59" s="1" t="s">
        <v>0</v>
      </c>
    </row>
    <row r="60" spans="32:37" ht="12.75">
      <c r="AF60" s="1" t="str">
        <f>+B17</f>
        <v>Hans Knobbe</v>
      </c>
      <c r="AH60" t="str">
        <f>+B23</f>
        <v>Ton Wessel</v>
      </c>
      <c r="AJ60" s="1" t="s">
        <v>0</v>
      </c>
      <c r="AK60" s="52" t="s">
        <v>96</v>
      </c>
    </row>
    <row r="61" spans="32:38" ht="12.75">
      <c r="AF61" s="1" t="str">
        <f>+B18</f>
        <v>Gerrit Wolters</v>
      </c>
      <c r="AH61" t="str">
        <f>+B16</f>
        <v>Kees van den Berg</v>
      </c>
      <c r="AJ61" s="1">
        <v>1</v>
      </c>
      <c r="AK61" s="52" t="s">
        <v>96</v>
      </c>
      <c r="AL61" s="70">
        <v>1</v>
      </c>
    </row>
    <row r="62" spans="32:38" ht="12.75">
      <c r="AF62" s="1" t="str">
        <f>+B19</f>
        <v>Peter van de Merwe</v>
      </c>
      <c r="AH62" t="str">
        <f>+B22</f>
        <v>Leo Kool</v>
      </c>
      <c r="AJ62" s="1">
        <v>0</v>
      </c>
      <c r="AK62" s="52" t="s">
        <v>96</v>
      </c>
      <c r="AL62" s="70">
        <v>2</v>
      </c>
    </row>
    <row r="63" spans="32:38" ht="12.75">
      <c r="AF63" t="str">
        <f>+B20</f>
        <v>Cees Staal</v>
      </c>
      <c r="AH63" t="str">
        <f>+B21</f>
        <v>Schelte Betten</v>
      </c>
      <c r="AJ63" s="1">
        <v>1</v>
      </c>
      <c r="AK63" s="52" t="s">
        <v>96</v>
      </c>
      <c r="AL63" s="70">
        <v>1</v>
      </c>
    </row>
    <row r="64" ht="12.75">
      <c r="AJ64" s="1" t="s">
        <v>0</v>
      </c>
    </row>
    <row r="65" spans="32:36" ht="12.75">
      <c r="AF65" s="46" t="s">
        <v>110</v>
      </c>
      <c r="AJ65" s="1" t="s">
        <v>0</v>
      </c>
    </row>
    <row r="66" spans="32:37" ht="12.75">
      <c r="AF66" s="1" t="str">
        <f>+B23</f>
        <v>Ton Wessel</v>
      </c>
      <c r="AH66" t="str">
        <f>+B21</f>
        <v>Schelte Betten</v>
      </c>
      <c r="AJ66" s="1" t="s">
        <v>0</v>
      </c>
      <c r="AK66" s="52" t="s">
        <v>96</v>
      </c>
    </row>
    <row r="67" spans="32:38" ht="12.75">
      <c r="AF67" s="1" t="str">
        <f>+B22</f>
        <v>Leo Kool</v>
      </c>
      <c r="AH67" t="str">
        <f>+B20</f>
        <v>Cees Staal</v>
      </c>
      <c r="AJ67" s="1">
        <v>2</v>
      </c>
      <c r="AK67" s="52" t="s">
        <v>96</v>
      </c>
      <c r="AL67" s="70">
        <v>0</v>
      </c>
    </row>
    <row r="68" spans="32:38" ht="12.75">
      <c r="AF68" s="1" t="str">
        <f>+B16</f>
        <v>Kees van den Berg</v>
      </c>
      <c r="AH68" t="str">
        <f>+B19</f>
        <v>Peter van de Merwe</v>
      </c>
      <c r="AJ68" s="1">
        <v>2</v>
      </c>
      <c r="AK68" s="52" t="s">
        <v>96</v>
      </c>
      <c r="AL68" s="70">
        <v>0</v>
      </c>
    </row>
    <row r="69" spans="32:38" ht="12.75">
      <c r="AF69" t="str">
        <f>+B17</f>
        <v>Hans Knobbe</v>
      </c>
      <c r="AH69" t="str">
        <f>+B18</f>
        <v>Gerrit Wolters</v>
      </c>
      <c r="AJ69" s="1">
        <v>0</v>
      </c>
      <c r="AK69" s="52" t="s">
        <v>96</v>
      </c>
      <c r="AL69" s="70">
        <v>2</v>
      </c>
    </row>
    <row r="70" ht="12.75">
      <c r="AJ70" s="1" t="s">
        <v>0</v>
      </c>
    </row>
    <row r="71" spans="32:36" ht="12.75">
      <c r="AF71" s="46" t="s">
        <v>111</v>
      </c>
      <c r="AJ71" s="1" t="s">
        <v>0</v>
      </c>
    </row>
    <row r="72" spans="32:37" ht="12.75">
      <c r="AF72" t="str">
        <f>+B18</f>
        <v>Gerrit Wolters</v>
      </c>
      <c r="AH72" t="str">
        <f>+B23</f>
        <v>Ton Wessel</v>
      </c>
      <c r="AJ72" s="1" t="s">
        <v>0</v>
      </c>
      <c r="AK72" s="52" t="s">
        <v>96</v>
      </c>
    </row>
    <row r="73" spans="32:38" ht="12.75">
      <c r="AF73" t="str">
        <f>+B19</f>
        <v>Peter van de Merwe</v>
      </c>
      <c r="AH73" t="str">
        <f>+B17</f>
        <v>Hans Knobbe</v>
      </c>
      <c r="AJ73" s="1">
        <v>0</v>
      </c>
      <c r="AK73" s="52" t="s">
        <v>96</v>
      </c>
      <c r="AL73" s="70">
        <v>2</v>
      </c>
    </row>
    <row r="74" spans="32:38" ht="12.75">
      <c r="AF74" t="str">
        <f>+B20</f>
        <v>Cees Staal</v>
      </c>
      <c r="AH74" t="str">
        <f>+B16</f>
        <v>Kees van den Berg</v>
      </c>
      <c r="AJ74" s="1">
        <v>0</v>
      </c>
      <c r="AK74" s="52" t="s">
        <v>96</v>
      </c>
      <c r="AL74" s="70">
        <v>2</v>
      </c>
    </row>
    <row r="75" spans="32:38" ht="12.75">
      <c r="AF75" t="str">
        <f>+B21</f>
        <v>Schelte Betten</v>
      </c>
      <c r="AH75" t="str">
        <f>+B22</f>
        <v>Leo Kool</v>
      </c>
      <c r="AJ75" s="1">
        <v>1</v>
      </c>
      <c r="AK75" s="52" t="s">
        <v>96</v>
      </c>
      <c r="AL75" s="70">
        <v>1</v>
      </c>
    </row>
    <row r="76" ht="12.75">
      <c r="AJ76" s="1" t="s">
        <v>0</v>
      </c>
    </row>
    <row r="77" spans="32:36" ht="12.75">
      <c r="AF77" s="46" t="s">
        <v>131</v>
      </c>
      <c r="AJ77" s="1" t="s">
        <v>0</v>
      </c>
    </row>
    <row r="78" spans="32:37" ht="12.75">
      <c r="AF78" t="str">
        <f>+B23</f>
        <v>Ton Wessel</v>
      </c>
      <c r="AH78" t="str">
        <f>+B22</f>
        <v>Leo Kool</v>
      </c>
      <c r="AJ78" s="1" t="s">
        <v>0</v>
      </c>
      <c r="AK78" s="52" t="s">
        <v>96</v>
      </c>
    </row>
    <row r="79" spans="32:38" ht="12.75">
      <c r="AF79" t="str">
        <f>+B16</f>
        <v>Kees van den Berg</v>
      </c>
      <c r="AH79" t="str">
        <f>+B21</f>
        <v>Schelte Betten</v>
      </c>
      <c r="AJ79" s="1">
        <v>2</v>
      </c>
      <c r="AK79" s="52" t="s">
        <v>96</v>
      </c>
      <c r="AL79" s="70">
        <v>0</v>
      </c>
    </row>
    <row r="80" spans="32:38" ht="12.75">
      <c r="AF80" t="str">
        <f>+B17</f>
        <v>Hans Knobbe</v>
      </c>
      <c r="AH80" t="str">
        <f>+B20</f>
        <v>Cees Staal</v>
      </c>
      <c r="AJ80" s="1">
        <v>2</v>
      </c>
      <c r="AK80" s="52" t="s">
        <v>96</v>
      </c>
      <c r="AL80" s="70">
        <v>0</v>
      </c>
    </row>
    <row r="81" spans="32:38" ht="12.75">
      <c r="AF81" t="str">
        <f>+B18</f>
        <v>Gerrit Wolters</v>
      </c>
      <c r="AH81" t="str">
        <f>+B19</f>
        <v>Peter van de Merwe</v>
      </c>
      <c r="AJ81" s="1">
        <v>1</v>
      </c>
      <c r="AK81" s="52" t="s">
        <v>96</v>
      </c>
      <c r="AL81" s="70">
        <v>1</v>
      </c>
    </row>
    <row r="82" ht="12.75">
      <c r="AJ82" s="1" t="s">
        <v>0</v>
      </c>
    </row>
    <row r="83" spans="32:36" ht="12.75">
      <c r="AF83" s="46" t="s">
        <v>132</v>
      </c>
      <c r="AJ83" s="1" t="s">
        <v>0</v>
      </c>
    </row>
    <row r="84" spans="32:37" ht="12.75">
      <c r="AF84" t="str">
        <f>+B19</f>
        <v>Peter van de Merwe</v>
      </c>
      <c r="AH84" t="str">
        <f>+B23</f>
        <v>Ton Wessel</v>
      </c>
      <c r="AJ84" s="1" t="s">
        <v>0</v>
      </c>
      <c r="AK84" s="52" t="s">
        <v>96</v>
      </c>
    </row>
    <row r="85" spans="32:38" ht="12.75">
      <c r="AF85" t="str">
        <f>+B20</f>
        <v>Cees Staal</v>
      </c>
      <c r="AH85" t="str">
        <f>+B18</f>
        <v>Gerrit Wolters</v>
      </c>
      <c r="AJ85" s="1">
        <v>0</v>
      </c>
      <c r="AK85" s="52" t="s">
        <v>96</v>
      </c>
      <c r="AL85" s="70">
        <v>2</v>
      </c>
    </row>
    <row r="86" spans="32:38" ht="12.75">
      <c r="AF86" t="str">
        <f>+B21</f>
        <v>Schelte Betten</v>
      </c>
      <c r="AH86" t="str">
        <f>+B17</f>
        <v>Hans Knobbe</v>
      </c>
      <c r="AJ86" s="1">
        <v>2</v>
      </c>
      <c r="AK86" s="52" t="s">
        <v>96</v>
      </c>
      <c r="AL86" s="70">
        <v>0</v>
      </c>
    </row>
    <row r="87" spans="32:38" ht="12.75">
      <c r="AF87" t="str">
        <f>+B22</f>
        <v>Leo Kool</v>
      </c>
      <c r="AH87" t="str">
        <f>+B16</f>
        <v>Kees van den Berg</v>
      </c>
      <c r="AJ87" s="1">
        <v>0</v>
      </c>
      <c r="AK87" s="52" t="s">
        <v>96</v>
      </c>
      <c r="AL87" s="70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93" customWidth="1"/>
    <col min="2" max="2" width="16.7109375" style="93" customWidth="1"/>
    <col min="3" max="17" width="4.28125" style="93" customWidth="1"/>
    <col min="18" max="18" width="5.8515625" style="93" customWidth="1"/>
    <col min="19" max="19" width="4.7109375" style="93" customWidth="1"/>
    <col min="20" max="20" width="2.28125" style="93" customWidth="1"/>
    <col min="21" max="21" width="1.7109375" style="93" customWidth="1"/>
    <col min="22" max="22" width="2.28125" style="93" customWidth="1"/>
    <col min="23" max="23" width="4.7109375" style="93" customWidth="1"/>
    <col min="24" max="24" width="2.28125" style="93" customWidth="1"/>
    <col min="25" max="25" width="1.7109375" style="93" customWidth="1"/>
    <col min="26" max="26" width="2.28125" style="93" customWidth="1"/>
    <col min="27" max="27" width="4.7109375" style="93" customWidth="1"/>
    <col min="28" max="28" width="2.28125" style="93" customWidth="1"/>
    <col min="29" max="29" width="1.7109375" style="93" customWidth="1"/>
    <col min="30" max="30" width="2.28125" style="93" customWidth="1"/>
    <col min="31" max="16384" width="9.140625" style="93" customWidth="1"/>
  </cols>
  <sheetData>
    <row r="1" spans="1:22" ht="12.75">
      <c r="A1" s="1"/>
      <c r="B1" s="80" t="s">
        <v>135</v>
      </c>
      <c r="C1"/>
      <c r="D1"/>
      <c r="E1"/>
      <c r="F1"/>
      <c r="G1"/>
      <c r="H1"/>
      <c r="I1"/>
      <c r="J1"/>
      <c r="K1"/>
      <c r="N1"/>
      <c r="O1"/>
      <c r="P1"/>
      <c r="Q1"/>
      <c r="R1"/>
      <c r="S1"/>
      <c r="T1"/>
      <c r="U1"/>
      <c r="V1"/>
    </row>
    <row r="2" spans="1:26" ht="12.75">
      <c r="A2"/>
      <c r="B2" s="81">
        <v>43102</v>
      </c>
      <c r="C2"/>
      <c r="D2"/>
      <c r="E2"/>
      <c r="F2"/>
      <c r="G2"/>
      <c r="H2"/>
      <c r="I2"/>
      <c r="J2"/>
      <c r="K2"/>
      <c r="R2" s="84" t="s">
        <v>93</v>
      </c>
      <c r="S2" s="120"/>
      <c r="T2" s="95" t="s">
        <v>94</v>
      </c>
      <c r="U2" s="95"/>
      <c r="V2" s="95"/>
      <c r="W2" s="120"/>
      <c r="X2" s="95" t="s">
        <v>94</v>
      </c>
      <c r="Y2" s="95"/>
      <c r="Z2" s="96"/>
    </row>
    <row r="3" spans="1:26" ht="13.5" thickBot="1">
      <c r="A3" s="39"/>
      <c r="B3" s="82" t="s">
        <v>51</v>
      </c>
      <c r="C3" s="94">
        <v>1</v>
      </c>
      <c r="D3" s="40">
        <v>2</v>
      </c>
      <c r="E3" s="40">
        <v>3</v>
      </c>
      <c r="F3" s="40">
        <v>4</v>
      </c>
      <c r="G3" s="40">
        <v>1</v>
      </c>
      <c r="H3" s="40">
        <v>2</v>
      </c>
      <c r="I3" s="40">
        <v>3</v>
      </c>
      <c r="J3" s="65">
        <v>4</v>
      </c>
      <c r="K3" s="109" t="s">
        <v>91</v>
      </c>
      <c r="L3" s="84"/>
      <c r="R3" s="84"/>
      <c r="S3" s="95"/>
      <c r="T3" s="95"/>
      <c r="U3" s="95"/>
      <c r="V3" s="95"/>
      <c r="W3" s="95"/>
      <c r="X3" s="95"/>
      <c r="Y3" s="95"/>
      <c r="Z3" s="96"/>
    </row>
    <row r="4" spans="1:26" ht="15.75" thickBot="1">
      <c r="A4">
        <v>1</v>
      </c>
      <c r="B4" s="47" t="s">
        <v>56</v>
      </c>
      <c r="C4" s="48"/>
      <c r="D4" s="49">
        <v>0</v>
      </c>
      <c r="E4" s="49">
        <v>2</v>
      </c>
      <c r="F4" s="49">
        <v>1</v>
      </c>
      <c r="G4" s="97"/>
      <c r="H4" s="49">
        <v>1</v>
      </c>
      <c r="I4" s="49">
        <v>0</v>
      </c>
      <c r="J4" s="49">
        <v>2</v>
      </c>
      <c r="K4" s="50">
        <v>6</v>
      </c>
      <c r="L4" s="84"/>
      <c r="R4" s="85">
        <v>1</v>
      </c>
      <c r="S4" s="56" t="s">
        <v>97</v>
      </c>
      <c r="T4" s="57">
        <v>0</v>
      </c>
      <c r="U4" s="58" t="s">
        <v>96</v>
      </c>
      <c r="V4" s="59">
        <v>2</v>
      </c>
      <c r="W4" s="83" t="s">
        <v>108</v>
      </c>
      <c r="X4" s="57">
        <v>0</v>
      </c>
      <c r="Y4" s="58" t="s">
        <v>96</v>
      </c>
      <c r="Z4" s="105">
        <v>2</v>
      </c>
    </row>
    <row r="5" spans="1:26" ht="15.75" thickBot="1">
      <c r="A5">
        <v>2</v>
      </c>
      <c r="B5" s="53" t="s">
        <v>1</v>
      </c>
      <c r="C5" s="49">
        <v>2</v>
      </c>
      <c r="D5" s="48"/>
      <c r="E5" s="49">
        <v>2</v>
      </c>
      <c r="F5" s="49">
        <v>0</v>
      </c>
      <c r="G5" s="54">
        <v>1</v>
      </c>
      <c r="H5" s="63"/>
      <c r="I5" s="49">
        <v>2</v>
      </c>
      <c r="J5" s="49">
        <v>0</v>
      </c>
      <c r="K5" s="54">
        <v>7</v>
      </c>
      <c r="L5" s="84"/>
      <c r="R5" s="85">
        <v>2</v>
      </c>
      <c r="S5" s="56" t="s">
        <v>98</v>
      </c>
      <c r="T5" s="57">
        <v>0</v>
      </c>
      <c r="U5" s="58" t="s">
        <v>96</v>
      </c>
      <c r="V5" s="59">
        <v>2</v>
      </c>
      <c r="W5" s="83" t="s">
        <v>104</v>
      </c>
      <c r="X5" s="57">
        <v>2</v>
      </c>
      <c r="Y5" s="58" t="s">
        <v>96</v>
      </c>
      <c r="Z5" s="105">
        <v>0</v>
      </c>
    </row>
    <row r="6" spans="1:26" ht="15.75" thickBot="1">
      <c r="A6">
        <v>3</v>
      </c>
      <c r="B6" s="60" t="s">
        <v>49</v>
      </c>
      <c r="C6" s="49">
        <v>0</v>
      </c>
      <c r="D6" s="49">
        <v>0</v>
      </c>
      <c r="E6" s="48"/>
      <c r="F6" s="49">
        <v>0</v>
      </c>
      <c r="G6" s="54">
        <v>2</v>
      </c>
      <c r="H6" s="49">
        <v>0</v>
      </c>
      <c r="I6" s="63"/>
      <c r="J6" s="49">
        <v>0</v>
      </c>
      <c r="K6" s="54">
        <v>2</v>
      </c>
      <c r="L6" s="84"/>
      <c r="R6" s="85">
        <v>3</v>
      </c>
      <c r="S6" s="56" t="s">
        <v>100</v>
      </c>
      <c r="T6" s="57">
        <v>1</v>
      </c>
      <c r="U6" s="58" t="s">
        <v>96</v>
      </c>
      <c r="V6" s="59">
        <v>1</v>
      </c>
      <c r="W6" s="83" t="s">
        <v>101</v>
      </c>
      <c r="X6" s="57">
        <v>2</v>
      </c>
      <c r="Y6" s="58" t="s">
        <v>96</v>
      </c>
      <c r="Z6" s="105">
        <v>0</v>
      </c>
    </row>
    <row r="7" spans="1:26" ht="15.75" thickBot="1">
      <c r="A7" s="39">
        <v>4</v>
      </c>
      <c r="B7" s="61" t="s">
        <v>4</v>
      </c>
      <c r="C7" s="62">
        <v>1</v>
      </c>
      <c r="D7" s="62">
        <v>2</v>
      </c>
      <c r="E7" s="62">
        <v>2</v>
      </c>
      <c r="F7" s="63"/>
      <c r="G7" s="94">
        <v>0</v>
      </c>
      <c r="H7" s="40">
        <v>2</v>
      </c>
      <c r="I7" s="40">
        <v>2</v>
      </c>
      <c r="J7" s="63"/>
      <c r="K7" s="64">
        <v>9</v>
      </c>
      <c r="L7" s="84"/>
      <c r="R7" s="139">
        <v>4</v>
      </c>
      <c r="S7" s="56" t="s">
        <v>166</v>
      </c>
      <c r="T7" s="140">
        <v>1</v>
      </c>
      <c r="U7" s="58" t="s">
        <v>96</v>
      </c>
      <c r="V7" s="59">
        <v>1</v>
      </c>
      <c r="W7" s="56" t="s">
        <v>167</v>
      </c>
      <c r="X7" s="90">
        <v>2</v>
      </c>
      <c r="Y7" s="58" t="s">
        <v>96</v>
      </c>
      <c r="Z7" s="105">
        <v>0</v>
      </c>
    </row>
    <row r="8" spans="1:26" ht="15">
      <c r="A8"/>
      <c r="B8" s="135" t="s">
        <v>0</v>
      </c>
      <c r="C8" s="43"/>
      <c r="D8" s="43"/>
      <c r="E8" s="43"/>
      <c r="F8" s="49">
        <v>12</v>
      </c>
      <c r="G8" s="49"/>
      <c r="H8" s="49"/>
      <c r="I8" s="49"/>
      <c r="J8" s="49">
        <v>24</v>
      </c>
      <c r="K8" s="43">
        <v>24</v>
      </c>
      <c r="L8" s="66"/>
      <c r="R8" s="139">
        <v>5</v>
      </c>
      <c r="S8" s="56" t="s">
        <v>168</v>
      </c>
      <c r="T8" s="140">
        <v>0</v>
      </c>
      <c r="U8" s="58" t="s">
        <v>96</v>
      </c>
      <c r="V8" s="59">
        <v>2</v>
      </c>
      <c r="W8" s="56" t="s">
        <v>169</v>
      </c>
      <c r="X8" s="140">
        <v>0</v>
      </c>
      <c r="Y8" s="58" t="s">
        <v>96</v>
      </c>
      <c r="Z8" s="105">
        <v>2</v>
      </c>
    </row>
    <row r="9" spans="1:26" ht="15">
      <c r="A9"/>
      <c r="B9"/>
      <c r="C9"/>
      <c r="D9"/>
      <c r="E9"/>
      <c r="F9"/>
      <c r="G9"/>
      <c r="H9"/>
      <c r="I9"/>
      <c r="J9"/>
      <c r="K9"/>
      <c r="L9"/>
      <c r="R9" s="139">
        <v>6</v>
      </c>
      <c r="S9" s="56" t="s">
        <v>170</v>
      </c>
      <c r="T9" s="90">
        <v>0</v>
      </c>
      <c r="U9" s="58" t="s">
        <v>96</v>
      </c>
      <c r="V9" s="59">
        <v>2</v>
      </c>
      <c r="W9" s="56" t="s">
        <v>171</v>
      </c>
      <c r="X9" s="140">
        <v>0</v>
      </c>
      <c r="Y9" s="58" t="s">
        <v>96</v>
      </c>
      <c r="Z9" s="105">
        <v>2</v>
      </c>
    </row>
    <row r="10" spans="1:12" ht="12.75">
      <c r="A10"/>
      <c r="B10"/>
      <c r="C10"/>
      <c r="D10"/>
      <c r="E10"/>
      <c r="F10"/>
      <c r="G10" t="s">
        <v>172</v>
      </c>
      <c r="H10" t="s">
        <v>173</v>
      </c>
      <c r="I10" t="s">
        <v>174</v>
      </c>
      <c r="J10" s="37"/>
      <c r="K10"/>
      <c r="L10"/>
    </row>
    <row r="11" spans="1:26" ht="13.5" thickBot="1">
      <c r="A11" s="39"/>
      <c r="B11" s="39"/>
      <c r="C11" s="40">
        <v>1</v>
      </c>
      <c r="D11" s="40">
        <v>2</v>
      </c>
      <c r="E11" s="40">
        <v>3</v>
      </c>
      <c r="F11" s="40">
        <v>4</v>
      </c>
      <c r="G11" s="40" t="s">
        <v>91</v>
      </c>
      <c r="H11" s="40" t="s">
        <v>91</v>
      </c>
      <c r="I11" s="40" t="s">
        <v>91</v>
      </c>
      <c r="J11" s="41" t="s">
        <v>92</v>
      </c>
      <c r="R11" s="84" t="s">
        <v>93</v>
      </c>
      <c r="S11" s="120"/>
      <c r="T11" s="95" t="s">
        <v>94</v>
      </c>
      <c r="U11" s="95"/>
      <c r="V11" s="95"/>
      <c r="W11" s="120"/>
      <c r="X11" s="95" t="s">
        <v>94</v>
      </c>
      <c r="Y11" s="95"/>
      <c r="Z11" s="96"/>
    </row>
    <row r="12" spans="1:26" ht="12.75">
      <c r="A12">
        <v>1</v>
      </c>
      <c r="B12" s="47" t="s">
        <v>56</v>
      </c>
      <c r="C12" s="48"/>
      <c r="D12" s="49">
        <v>2</v>
      </c>
      <c r="E12" s="49">
        <v>1</v>
      </c>
      <c r="F12" s="49">
        <v>1</v>
      </c>
      <c r="G12" s="50">
        <v>4</v>
      </c>
      <c r="H12" s="98">
        <v>6</v>
      </c>
      <c r="I12" s="98">
        <v>10</v>
      </c>
      <c r="J12" s="88" t="s">
        <v>175</v>
      </c>
      <c r="R12" s="84"/>
      <c r="S12" s="95"/>
      <c r="T12" s="95"/>
      <c r="U12" s="95"/>
      <c r="V12" s="95"/>
      <c r="W12" s="95"/>
      <c r="X12" s="95"/>
      <c r="Y12" s="95"/>
      <c r="Z12" s="96"/>
    </row>
    <row r="13" spans="1:26" ht="15">
      <c r="A13">
        <v>2</v>
      </c>
      <c r="B13" s="53" t="s">
        <v>1</v>
      </c>
      <c r="C13" s="49">
        <v>0</v>
      </c>
      <c r="D13" s="48"/>
      <c r="E13" s="49">
        <v>2</v>
      </c>
      <c r="F13" s="49">
        <v>2</v>
      </c>
      <c r="G13" s="54">
        <v>4</v>
      </c>
      <c r="H13" s="102">
        <v>7</v>
      </c>
      <c r="I13" s="102">
        <v>11</v>
      </c>
      <c r="J13" s="86" t="s">
        <v>173</v>
      </c>
      <c r="K13" s="112" t="s">
        <v>184</v>
      </c>
      <c r="R13" s="85">
        <v>1</v>
      </c>
      <c r="S13" s="56" t="s">
        <v>97</v>
      </c>
      <c r="T13" s="57">
        <v>2</v>
      </c>
      <c r="U13" s="58" t="s">
        <v>96</v>
      </c>
      <c r="V13" s="59">
        <v>0</v>
      </c>
      <c r="W13" s="83" t="s">
        <v>108</v>
      </c>
      <c r="X13" s="57">
        <v>1</v>
      </c>
      <c r="Y13" s="58" t="s">
        <v>96</v>
      </c>
      <c r="Z13" s="105">
        <v>1</v>
      </c>
    </row>
    <row r="14" spans="1:26" ht="15">
      <c r="A14">
        <v>3</v>
      </c>
      <c r="B14" s="60" t="s">
        <v>49</v>
      </c>
      <c r="C14" s="49">
        <v>1</v>
      </c>
      <c r="D14" s="49">
        <v>0</v>
      </c>
      <c r="E14" s="48"/>
      <c r="F14" s="49">
        <v>1</v>
      </c>
      <c r="G14" s="54">
        <v>2</v>
      </c>
      <c r="H14" s="102">
        <v>2</v>
      </c>
      <c r="I14" s="102">
        <v>4</v>
      </c>
      <c r="J14" s="86" t="s">
        <v>176</v>
      </c>
      <c r="R14" s="85">
        <v>2</v>
      </c>
      <c r="S14" s="56" t="s">
        <v>98</v>
      </c>
      <c r="T14" s="57">
        <v>1</v>
      </c>
      <c r="U14" s="58" t="s">
        <v>96</v>
      </c>
      <c r="V14" s="59">
        <v>1</v>
      </c>
      <c r="W14" s="83" t="s">
        <v>104</v>
      </c>
      <c r="X14" s="57">
        <v>0</v>
      </c>
      <c r="Y14" s="58" t="s">
        <v>96</v>
      </c>
      <c r="Z14" s="105">
        <v>2</v>
      </c>
    </row>
    <row r="15" spans="1:26" ht="15.75" thickBot="1">
      <c r="A15" s="39">
        <v>4</v>
      </c>
      <c r="B15" s="61" t="s">
        <v>4</v>
      </c>
      <c r="C15" s="62">
        <v>1</v>
      </c>
      <c r="D15" s="62">
        <v>0</v>
      </c>
      <c r="E15" s="62">
        <v>1</v>
      </c>
      <c r="F15" s="63"/>
      <c r="G15" s="64">
        <v>2</v>
      </c>
      <c r="H15" s="62">
        <v>9</v>
      </c>
      <c r="I15" s="62">
        <v>11</v>
      </c>
      <c r="J15" s="87" t="s">
        <v>172</v>
      </c>
      <c r="K15" s="112" t="s">
        <v>184</v>
      </c>
      <c r="R15" s="85">
        <v>3</v>
      </c>
      <c r="S15" s="56" t="s">
        <v>100</v>
      </c>
      <c r="T15" s="57">
        <v>1</v>
      </c>
      <c r="U15" s="58" t="s">
        <v>96</v>
      </c>
      <c r="V15" s="59">
        <v>1</v>
      </c>
      <c r="W15" s="83" t="s">
        <v>101</v>
      </c>
      <c r="X15" s="57">
        <v>2</v>
      </c>
      <c r="Y15" s="58" t="s">
        <v>96</v>
      </c>
      <c r="Z15" s="105">
        <v>0</v>
      </c>
    </row>
    <row r="16" spans="1:10" ht="12.75">
      <c r="A16"/>
      <c r="B16" s="135" t="s">
        <v>0</v>
      </c>
      <c r="C16" s="43"/>
      <c r="D16" s="43"/>
      <c r="E16" s="43"/>
      <c r="F16" s="49">
        <v>12</v>
      </c>
      <c r="G16" s="43">
        <v>12</v>
      </c>
      <c r="H16" s="43"/>
      <c r="I16" s="43"/>
      <c r="J16" s="66"/>
    </row>
    <row r="17" spans="1:30" ht="12.75">
      <c r="A17" s="1"/>
      <c r="B17" s="80" t="s">
        <v>135</v>
      </c>
      <c r="C17"/>
      <c r="D17"/>
      <c r="E17"/>
      <c r="F17"/>
      <c r="G17"/>
      <c r="H17"/>
      <c r="I17"/>
      <c r="J17"/>
      <c r="K17"/>
      <c r="L17"/>
      <c r="M17"/>
      <c r="N17"/>
      <c r="O17"/>
      <c r="S17"/>
      <c r="T17"/>
      <c r="U17"/>
      <c r="V17"/>
      <c r="W17"/>
      <c r="X17"/>
      <c r="Y17"/>
      <c r="Z17"/>
      <c r="AA17"/>
      <c r="AB17"/>
      <c r="AC17"/>
      <c r="AD17"/>
    </row>
    <row r="18" spans="1:30" ht="12.75">
      <c r="A18"/>
      <c r="B18" s="81">
        <v>43102</v>
      </c>
      <c r="C18"/>
      <c r="D18"/>
      <c r="E18"/>
      <c r="F18"/>
      <c r="G18"/>
      <c r="H18"/>
      <c r="I18"/>
      <c r="J18"/>
      <c r="K18"/>
      <c r="L18"/>
      <c r="M18"/>
      <c r="N18"/>
      <c r="O18"/>
      <c r="S18"/>
      <c r="T18"/>
      <c r="U18"/>
      <c r="V18"/>
      <c r="W18"/>
      <c r="X18"/>
      <c r="Y18"/>
      <c r="Z18"/>
      <c r="AA18"/>
      <c r="AB18"/>
      <c r="AC18"/>
      <c r="AD18"/>
    </row>
    <row r="19" spans="1:30" ht="13.5" thickBot="1">
      <c r="A19" s="39"/>
      <c r="B19" s="82" t="s">
        <v>52</v>
      </c>
      <c r="C19" s="94">
        <v>1</v>
      </c>
      <c r="D19" s="40">
        <v>2</v>
      </c>
      <c r="E19" s="40">
        <v>3</v>
      </c>
      <c r="F19" s="40">
        <v>4</v>
      </c>
      <c r="G19" s="40">
        <v>5</v>
      </c>
      <c r="H19" s="40">
        <v>6</v>
      </c>
      <c r="I19" s="40">
        <v>1</v>
      </c>
      <c r="J19" s="40">
        <v>2</v>
      </c>
      <c r="K19" s="40">
        <v>3</v>
      </c>
      <c r="L19" s="40">
        <v>4</v>
      </c>
      <c r="M19" s="40">
        <v>5</v>
      </c>
      <c r="N19" s="65">
        <v>6</v>
      </c>
      <c r="O19" s="40" t="s">
        <v>91</v>
      </c>
      <c r="P19" s="42" t="s">
        <v>92</v>
      </c>
      <c r="Q19" s="42"/>
      <c r="R19" s="43" t="s">
        <v>93</v>
      </c>
      <c r="S19" s="44"/>
      <c r="T19" s="45" t="s">
        <v>94</v>
      </c>
      <c r="U19" s="45"/>
      <c r="V19" s="45"/>
      <c r="W19" s="44"/>
      <c r="X19" s="45" t="s">
        <v>94</v>
      </c>
      <c r="Y19" s="45"/>
      <c r="Z19" s="45"/>
      <c r="AA19" s="44"/>
      <c r="AB19" s="45" t="s">
        <v>94</v>
      </c>
      <c r="AC19" s="95"/>
      <c r="AD19" s="96"/>
    </row>
    <row r="20" spans="1:30" ht="13.5" thickBot="1">
      <c r="A20">
        <v>1</v>
      </c>
      <c r="B20" s="47" t="s">
        <v>6</v>
      </c>
      <c r="C20" s="48"/>
      <c r="D20" s="49">
        <v>1</v>
      </c>
      <c r="E20" s="49">
        <v>2</v>
      </c>
      <c r="F20" s="49">
        <v>0</v>
      </c>
      <c r="G20" s="49">
        <v>2</v>
      </c>
      <c r="H20" s="49" t="s">
        <v>0</v>
      </c>
      <c r="I20" s="97"/>
      <c r="J20" s="98">
        <v>1</v>
      </c>
      <c r="K20" s="98">
        <v>2</v>
      </c>
      <c r="L20" s="98">
        <v>1</v>
      </c>
      <c r="M20" s="98">
        <v>2</v>
      </c>
      <c r="N20" s="99" t="s">
        <v>182</v>
      </c>
      <c r="O20" s="100">
        <v>11</v>
      </c>
      <c r="P20" s="111" t="s">
        <v>175</v>
      </c>
      <c r="Q20" s="42"/>
      <c r="R20" s="43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95"/>
      <c r="AD20" s="96"/>
    </row>
    <row r="21" spans="1:30" ht="15.75" thickBot="1">
      <c r="A21">
        <v>2</v>
      </c>
      <c r="B21" s="53" t="s">
        <v>46</v>
      </c>
      <c r="C21" s="49">
        <v>1</v>
      </c>
      <c r="D21" s="48"/>
      <c r="E21" s="49">
        <v>2</v>
      </c>
      <c r="F21" s="49">
        <v>2</v>
      </c>
      <c r="G21" s="49">
        <v>2</v>
      </c>
      <c r="H21" s="49" t="s">
        <v>182</v>
      </c>
      <c r="I21" s="54">
        <v>1</v>
      </c>
      <c r="J21" s="63"/>
      <c r="K21" s="102">
        <v>0</v>
      </c>
      <c r="L21" s="102">
        <v>2</v>
      </c>
      <c r="M21" s="102">
        <v>2</v>
      </c>
      <c r="N21" s="103" t="s">
        <v>0</v>
      </c>
      <c r="O21" s="104">
        <v>12</v>
      </c>
      <c r="P21" s="110" t="s">
        <v>173</v>
      </c>
      <c r="Q21" s="42"/>
      <c r="R21" s="55">
        <v>1</v>
      </c>
      <c r="S21" s="56" t="s">
        <v>97</v>
      </c>
      <c r="T21" s="57">
        <v>1</v>
      </c>
      <c r="U21" s="58" t="s">
        <v>96</v>
      </c>
      <c r="V21" s="59">
        <v>1</v>
      </c>
      <c r="W21" s="83" t="s">
        <v>177</v>
      </c>
      <c r="X21" s="57">
        <v>0</v>
      </c>
      <c r="Y21" s="58" t="s">
        <v>96</v>
      </c>
      <c r="Z21" s="59">
        <v>2</v>
      </c>
      <c r="AA21" s="83" t="s">
        <v>178</v>
      </c>
      <c r="AB21" s="57" t="s">
        <v>0</v>
      </c>
      <c r="AC21" s="58" t="s">
        <v>96</v>
      </c>
      <c r="AD21" s="105" t="s">
        <v>182</v>
      </c>
    </row>
    <row r="22" spans="1:30" ht="15.75" thickBot="1">
      <c r="A22">
        <v>3</v>
      </c>
      <c r="B22" s="60" t="s">
        <v>9</v>
      </c>
      <c r="C22" s="49">
        <v>0</v>
      </c>
      <c r="D22" s="49">
        <v>0</v>
      </c>
      <c r="E22" s="48"/>
      <c r="F22" s="49">
        <v>0</v>
      </c>
      <c r="G22" s="49">
        <v>0</v>
      </c>
      <c r="H22" s="49" t="s">
        <v>182</v>
      </c>
      <c r="I22" s="54">
        <v>0</v>
      </c>
      <c r="J22" s="102">
        <v>2</v>
      </c>
      <c r="K22" s="63"/>
      <c r="L22" s="102">
        <v>0</v>
      </c>
      <c r="M22" s="102">
        <v>2</v>
      </c>
      <c r="N22" s="103" t="s">
        <v>0</v>
      </c>
      <c r="O22" s="104">
        <v>4</v>
      </c>
      <c r="P22" s="110" t="s">
        <v>176</v>
      </c>
      <c r="Q22" s="42"/>
      <c r="R22" s="55">
        <v>2</v>
      </c>
      <c r="S22" s="56" t="s">
        <v>98</v>
      </c>
      <c r="T22" s="57">
        <v>0</v>
      </c>
      <c r="U22" s="58" t="s">
        <v>96</v>
      </c>
      <c r="V22" s="59">
        <v>2</v>
      </c>
      <c r="W22" s="83" t="s">
        <v>99</v>
      </c>
      <c r="X22" s="57" t="s">
        <v>0</v>
      </c>
      <c r="Y22" s="58" t="s">
        <v>96</v>
      </c>
      <c r="Z22" s="59" t="s">
        <v>182</v>
      </c>
      <c r="AA22" s="83" t="s">
        <v>179</v>
      </c>
      <c r="AB22" s="57">
        <v>0</v>
      </c>
      <c r="AC22" s="58" t="s">
        <v>96</v>
      </c>
      <c r="AD22" s="105">
        <v>2</v>
      </c>
    </row>
    <row r="23" spans="1:30" ht="15.75" thickBot="1">
      <c r="A23">
        <v>4</v>
      </c>
      <c r="B23" s="60" t="s">
        <v>133</v>
      </c>
      <c r="C23" s="49">
        <v>2</v>
      </c>
      <c r="D23" s="49">
        <v>0</v>
      </c>
      <c r="E23" s="49">
        <v>2</v>
      </c>
      <c r="F23" s="48"/>
      <c r="G23" s="49">
        <v>2</v>
      </c>
      <c r="H23" s="49" t="s">
        <v>0</v>
      </c>
      <c r="I23" s="54">
        <v>1</v>
      </c>
      <c r="J23" s="102">
        <v>0</v>
      </c>
      <c r="K23" s="102">
        <v>2</v>
      </c>
      <c r="L23" s="63"/>
      <c r="M23" s="102">
        <v>2</v>
      </c>
      <c r="N23" s="103" t="s">
        <v>182</v>
      </c>
      <c r="O23" s="104">
        <v>11</v>
      </c>
      <c r="P23" s="110" t="s">
        <v>172</v>
      </c>
      <c r="Q23" s="42"/>
      <c r="R23" s="55">
        <v>3</v>
      </c>
      <c r="S23" s="56" t="s">
        <v>100</v>
      </c>
      <c r="T23" s="57">
        <v>0</v>
      </c>
      <c r="U23" s="58" t="s">
        <v>96</v>
      </c>
      <c r="V23" s="59">
        <v>2</v>
      </c>
      <c r="W23" s="83" t="s">
        <v>101</v>
      </c>
      <c r="X23" s="57">
        <v>2</v>
      </c>
      <c r="Y23" s="58" t="s">
        <v>96</v>
      </c>
      <c r="Z23" s="59">
        <v>0</v>
      </c>
      <c r="AA23" s="83" t="s">
        <v>102</v>
      </c>
      <c r="AB23" s="57" t="s">
        <v>0</v>
      </c>
      <c r="AC23" s="58" t="s">
        <v>96</v>
      </c>
      <c r="AD23" s="105" t="s">
        <v>182</v>
      </c>
    </row>
    <row r="24" spans="1:30" ht="15.75" thickBot="1">
      <c r="A24">
        <v>5</v>
      </c>
      <c r="B24" s="60" t="s">
        <v>112</v>
      </c>
      <c r="C24" s="49">
        <v>0</v>
      </c>
      <c r="D24" s="49">
        <v>0</v>
      </c>
      <c r="E24" s="49">
        <v>2</v>
      </c>
      <c r="F24" s="49">
        <v>0</v>
      </c>
      <c r="G24" s="48"/>
      <c r="H24" s="49" t="s">
        <v>0</v>
      </c>
      <c r="I24" s="54">
        <v>0</v>
      </c>
      <c r="J24" s="102">
        <v>0</v>
      </c>
      <c r="K24" s="102">
        <v>0</v>
      </c>
      <c r="L24" s="102">
        <v>0</v>
      </c>
      <c r="M24" s="63"/>
      <c r="N24" s="103" t="s">
        <v>182</v>
      </c>
      <c r="O24" s="104">
        <v>2</v>
      </c>
      <c r="P24" s="110" t="s">
        <v>180</v>
      </c>
      <c r="Q24" s="42"/>
      <c r="R24" s="55">
        <v>4</v>
      </c>
      <c r="S24" s="56" t="s">
        <v>103</v>
      </c>
      <c r="T24" s="57">
        <v>0</v>
      </c>
      <c r="U24" s="58" t="s">
        <v>96</v>
      </c>
      <c r="V24" s="59">
        <v>2</v>
      </c>
      <c r="W24" s="83" t="s">
        <v>104</v>
      </c>
      <c r="X24" s="57">
        <v>0</v>
      </c>
      <c r="Y24" s="58" t="s">
        <v>96</v>
      </c>
      <c r="Z24" s="59">
        <v>2</v>
      </c>
      <c r="AA24" s="83" t="s">
        <v>181</v>
      </c>
      <c r="AB24" s="57" t="s">
        <v>0</v>
      </c>
      <c r="AC24" s="58" t="s">
        <v>96</v>
      </c>
      <c r="AD24" s="105" t="s">
        <v>182</v>
      </c>
    </row>
    <row r="25" spans="1:30" ht="15.75" thickBot="1">
      <c r="A25" s="39">
        <v>6</v>
      </c>
      <c r="B25" s="61" t="s">
        <v>183</v>
      </c>
      <c r="C25" s="62" t="s">
        <v>182</v>
      </c>
      <c r="D25" s="62" t="s">
        <v>0</v>
      </c>
      <c r="E25" s="62" t="s">
        <v>0</v>
      </c>
      <c r="F25" s="62" t="s">
        <v>182</v>
      </c>
      <c r="G25" s="62" t="s">
        <v>182</v>
      </c>
      <c r="H25" s="63"/>
      <c r="I25" s="106" t="s">
        <v>0</v>
      </c>
      <c r="J25" s="39" t="s">
        <v>182</v>
      </c>
      <c r="K25" s="39" t="s">
        <v>182</v>
      </c>
      <c r="L25" s="39" t="s">
        <v>0</v>
      </c>
      <c r="M25" s="39" t="s">
        <v>0</v>
      </c>
      <c r="N25" s="107"/>
      <c r="O25" s="108">
        <v>0</v>
      </c>
      <c r="P25" s="109"/>
      <c r="Q25" s="42"/>
      <c r="R25" s="55">
        <v>5</v>
      </c>
      <c r="S25" s="56" t="s">
        <v>106</v>
      </c>
      <c r="T25" s="57" t="s">
        <v>0</v>
      </c>
      <c r="U25" s="58" t="s">
        <v>96</v>
      </c>
      <c r="V25" s="59" t="s">
        <v>182</v>
      </c>
      <c r="W25" s="83" t="s">
        <v>107</v>
      </c>
      <c r="X25" s="57">
        <v>2</v>
      </c>
      <c r="Y25" s="58" t="s">
        <v>96</v>
      </c>
      <c r="Z25" s="59">
        <v>0</v>
      </c>
      <c r="AA25" s="83" t="s">
        <v>108</v>
      </c>
      <c r="AB25" s="57">
        <v>0</v>
      </c>
      <c r="AC25" s="58" t="s">
        <v>96</v>
      </c>
      <c r="AD25" s="105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16.7109375" style="0" customWidth="1"/>
    <col min="3" max="17" width="4.28125" style="0" customWidth="1"/>
    <col min="18" max="18" width="5.8515625" style="0" customWidth="1"/>
    <col min="19" max="19" width="4.7109375" style="0" customWidth="1"/>
    <col min="20" max="20" width="2.28125" style="0" customWidth="1"/>
    <col min="21" max="21" width="1.7109375" style="0" customWidth="1"/>
    <col min="22" max="22" width="2.28125" style="0" customWidth="1"/>
    <col min="23" max="23" width="4.7109375" style="0" customWidth="1"/>
    <col min="24" max="24" width="2.28125" style="0" customWidth="1"/>
    <col min="25" max="25" width="1.7109375" style="0" customWidth="1"/>
    <col min="26" max="26" width="2.28125" style="0" customWidth="1"/>
    <col min="27" max="27" width="4.7109375" style="0" customWidth="1"/>
    <col min="28" max="28" width="2.28125" style="0" customWidth="1"/>
    <col min="29" max="29" width="1.7109375" style="0" customWidth="1"/>
    <col min="30" max="30" width="2.28125" style="0" customWidth="1"/>
  </cols>
  <sheetData>
    <row r="1" spans="1:18" ht="12.75">
      <c r="A1" s="1"/>
      <c r="B1" s="80" t="s">
        <v>135</v>
      </c>
      <c r="P1" s="93"/>
      <c r="Q1" s="93"/>
      <c r="R1" s="93"/>
    </row>
    <row r="2" spans="2:18" ht="12.75">
      <c r="B2" s="81">
        <v>43193</v>
      </c>
      <c r="P2" s="93"/>
      <c r="Q2" s="93"/>
      <c r="R2" s="93"/>
    </row>
    <row r="3" spans="1:30" ht="13.5" thickBot="1">
      <c r="A3" s="39"/>
      <c r="B3" s="82" t="s">
        <v>51</v>
      </c>
      <c r="C3" s="94">
        <v>1</v>
      </c>
      <c r="D3" s="40">
        <v>2</v>
      </c>
      <c r="E3" s="40">
        <v>3</v>
      </c>
      <c r="F3" s="40">
        <v>4</v>
      </c>
      <c r="G3" s="40">
        <v>5</v>
      </c>
      <c r="H3" s="40">
        <v>6</v>
      </c>
      <c r="I3" s="40">
        <v>1</v>
      </c>
      <c r="J3" s="40">
        <v>2</v>
      </c>
      <c r="K3" s="40">
        <v>3</v>
      </c>
      <c r="L3" s="40">
        <v>4</v>
      </c>
      <c r="M3" s="40">
        <v>5</v>
      </c>
      <c r="N3" s="65">
        <v>6</v>
      </c>
      <c r="O3" s="40" t="s">
        <v>91</v>
      </c>
      <c r="P3" s="42" t="s">
        <v>92</v>
      </c>
      <c r="Q3" s="42"/>
      <c r="R3" s="43" t="s">
        <v>93</v>
      </c>
      <c r="S3" s="44"/>
      <c r="T3" s="45" t="s">
        <v>94</v>
      </c>
      <c r="U3" s="45"/>
      <c r="V3" s="45"/>
      <c r="W3" s="44"/>
      <c r="X3" s="45" t="s">
        <v>94</v>
      </c>
      <c r="Y3" s="45"/>
      <c r="Z3" s="45"/>
      <c r="AA3" s="44"/>
      <c r="AB3" s="45" t="s">
        <v>94</v>
      </c>
      <c r="AC3" s="95"/>
      <c r="AD3" s="96"/>
    </row>
    <row r="4" spans="1:30" ht="13.5" thickBot="1">
      <c r="A4">
        <v>1</v>
      </c>
      <c r="B4" s="47" t="s">
        <v>57</v>
      </c>
      <c r="C4" s="48"/>
      <c r="D4" s="49">
        <v>1</v>
      </c>
      <c r="E4" s="49">
        <v>1</v>
      </c>
      <c r="F4" s="49">
        <v>1</v>
      </c>
      <c r="G4" s="49">
        <v>0</v>
      </c>
      <c r="H4" s="49" t="s">
        <v>0</v>
      </c>
      <c r="I4" s="97"/>
      <c r="J4" s="98">
        <v>0</v>
      </c>
      <c r="K4" s="98">
        <v>0</v>
      </c>
      <c r="L4" s="98">
        <v>0</v>
      </c>
      <c r="M4" s="98">
        <v>0</v>
      </c>
      <c r="N4" s="99" t="s">
        <v>182</v>
      </c>
      <c r="O4" s="100">
        <v>3</v>
      </c>
      <c r="P4" s="101" t="s">
        <v>180</v>
      </c>
      <c r="Q4" s="42"/>
      <c r="R4" s="43"/>
      <c r="S4" s="45"/>
      <c r="T4" s="45"/>
      <c r="U4" s="45"/>
      <c r="V4" s="45"/>
      <c r="W4" s="45"/>
      <c r="X4" s="45"/>
      <c r="Y4" s="45"/>
      <c r="Z4" s="45"/>
      <c r="AA4" s="45"/>
      <c r="AB4" s="45"/>
      <c r="AC4" s="95"/>
      <c r="AD4" s="96"/>
    </row>
    <row r="5" spans="1:30" ht="15.75" thickBot="1">
      <c r="A5">
        <v>2</v>
      </c>
      <c r="B5" s="53" t="s">
        <v>49</v>
      </c>
      <c r="C5" s="49">
        <v>1</v>
      </c>
      <c r="D5" s="48"/>
      <c r="E5" s="49">
        <v>1</v>
      </c>
      <c r="F5" s="49">
        <v>0</v>
      </c>
      <c r="G5" s="49">
        <v>1</v>
      </c>
      <c r="H5" s="49" t="s">
        <v>182</v>
      </c>
      <c r="I5" s="54">
        <v>2</v>
      </c>
      <c r="J5" s="63"/>
      <c r="K5" s="102">
        <v>2</v>
      </c>
      <c r="L5" s="102">
        <v>2</v>
      </c>
      <c r="M5" s="102">
        <v>0</v>
      </c>
      <c r="N5" s="103" t="s">
        <v>0</v>
      </c>
      <c r="O5" s="104">
        <v>9</v>
      </c>
      <c r="P5" s="42" t="s">
        <v>172</v>
      </c>
      <c r="Q5" s="42"/>
      <c r="R5" s="55">
        <v>1</v>
      </c>
      <c r="S5" s="56" t="s">
        <v>97</v>
      </c>
      <c r="T5" s="57">
        <v>1</v>
      </c>
      <c r="U5" s="58" t="s">
        <v>96</v>
      </c>
      <c r="V5" s="59">
        <v>1</v>
      </c>
      <c r="W5" s="83" t="s">
        <v>177</v>
      </c>
      <c r="X5" s="57">
        <v>1</v>
      </c>
      <c r="Y5" s="58" t="s">
        <v>96</v>
      </c>
      <c r="Z5" s="59">
        <v>1</v>
      </c>
      <c r="AA5" s="83" t="s">
        <v>178</v>
      </c>
      <c r="AB5" s="57" t="s">
        <v>0</v>
      </c>
      <c r="AC5" s="58" t="s">
        <v>96</v>
      </c>
      <c r="AD5" s="105" t="s">
        <v>182</v>
      </c>
    </row>
    <row r="6" spans="1:30" ht="15.75" thickBot="1">
      <c r="A6">
        <v>3</v>
      </c>
      <c r="B6" s="60" t="s">
        <v>1</v>
      </c>
      <c r="C6" s="49">
        <v>1</v>
      </c>
      <c r="D6" s="49">
        <v>1</v>
      </c>
      <c r="E6" s="48"/>
      <c r="F6" s="49">
        <v>2</v>
      </c>
      <c r="G6" s="49">
        <v>1</v>
      </c>
      <c r="H6" s="49" t="s">
        <v>182</v>
      </c>
      <c r="I6" s="54">
        <v>2</v>
      </c>
      <c r="J6" s="102">
        <v>0</v>
      </c>
      <c r="K6" s="63"/>
      <c r="L6" s="102">
        <v>0</v>
      </c>
      <c r="M6" s="102">
        <v>0</v>
      </c>
      <c r="N6" s="103" t="s">
        <v>0</v>
      </c>
      <c r="O6" s="104">
        <v>7</v>
      </c>
      <c r="P6" s="42" t="s">
        <v>176</v>
      </c>
      <c r="Q6" s="42"/>
      <c r="R6" s="55">
        <v>2</v>
      </c>
      <c r="S6" s="56" t="s">
        <v>98</v>
      </c>
      <c r="T6" s="57">
        <v>1</v>
      </c>
      <c r="U6" s="58" t="s">
        <v>96</v>
      </c>
      <c r="V6" s="59">
        <v>1</v>
      </c>
      <c r="W6" s="83" t="s">
        <v>99</v>
      </c>
      <c r="X6" s="57" t="s">
        <v>0</v>
      </c>
      <c r="Y6" s="58" t="s">
        <v>96</v>
      </c>
      <c r="Z6" s="59" t="s">
        <v>182</v>
      </c>
      <c r="AA6" s="83" t="s">
        <v>179</v>
      </c>
      <c r="AB6" s="57">
        <v>2</v>
      </c>
      <c r="AC6" s="58" t="s">
        <v>96</v>
      </c>
      <c r="AD6" s="105">
        <v>0</v>
      </c>
    </row>
    <row r="7" spans="1:30" ht="15.75" thickBot="1">
      <c r="A7">
        <v>4</v>
      </c>
      <c r="B7" s="60" t="s">
        <v>5</v>
      </c>
      <c r="C7" s="49">
        <v>1</v>
      </c>
      <c r="D7" s="49">
        <v>2</v>
      </c>
      <c r="E7" s="49">
        <v>0</v>
      </c>
      <c r="F7" s="48"/>
      <c r="G7" s="49">
        <v>0</v>
      </c>
      <c r="H7" s="49" t="s">
        <v>0</v>
      </c>
      <c r="I7" s="54">
        <v>2</v>
      </c>
      <c r="J7" s="102">
        <v>0</v>
      </c>
      <c r="K7" s="102">
        <v>2</v>
      </c>
      <c r="L7" s="63"/>
      <c r="M7" s="102">
        <v>2</v>
      </c>
      <c r="N7" s="103" t="s">
        <v>182</v>
      </c>
      <c r="O7" s="104">
        <v>9</v>
      </c>
      <c r="P7" s="42" t="s">
        <v>172</v>
      </c>
      <c r="Q7" s="42"/>
      <c r="R7" s="55">
        <v>3</v>
      </c>
      <c r="S7" s="56" t="s">
        <v>100</v>
      </c>
      <c r="T7" s="57">
        <v>1</v>
      </c>
      <c r="U7" s="58" t="s">
        <v>96</v>
      </c>
      <c r="V7" s="59">
        <v>1</v>
      </c>
      <c r="W7" s="83" t="s">
        <v>101</v>
      </c>
      <c r="X7" s="57">
        <v>1</v>
      </c>
      <c r="Y7" s="58" t="s">
        <v>96</v>
      </c>
      <c r="Z7" s="59">
        <v>1</v>
      </c>
      <c r="AA7" s="83" t="s">
        <v>102</v>
      </c>
      <c r="AB7" s="57" t="s">
        <v>0</v>
      </c>
      <c r="AC7" s="58" t="s">
        <v>96</v>
      </c>
      <c r="AD7" s="105" t="s">
        <v>182</v>
      </c>
    </row>
    <row r="8" spans="1:30" ht="15.75" thickBot="1">
      <c r="A8">
        <v>5</v>
      </c>
      <c r="B8" s="60" t="s">
        <v>56</v>
      </c>
      <c r="C8" s="49">
        <v>2</v>
      </c>
      <c r="D8" s="49">
        <v>1</v>
      </c>
      <c r="E8" s="49">
        <v>1</v>
      </c>
      <c r="F8" s="49">
        <v>2</v>
      </c>
      <c r="G8" s="48"/>
      <c r="H8" s="49" t="s">
        <v>0</v>
      </c>
      <c r="I8" s="54">
        <v>2</v>
      </c>
      <c r="J8" s="102">
        <v>2</v>
      </c>
      <c r="K8" s="102">
        <v>2</v>
      </c>
      <c r="L8" s="102">
        <v>0</v>
      </c>
      <c r="M8" s="63"/>
      <c r="N8" s="103" t="s">
        <v>182</v>
      </c>
      <c r="O8" s="104">
        <v>12</v>
      </c>
      <c r="P8" s="42" t="s">
        <v>173</v>
      </c>
      <c r="Q8" s="42"/>
      <c r="R8" s="55">
        <v>4</v>
      </c>
      <c r="S8" s="56" t="s">
        <v>103</v>
      </c>
      <c r="T8" s="57">
        <v>2</v>
      </c>
      <c r="U8" s="58" t="s">
        <v>96</v>
      </c>
      <c r="V8" s="59">
        <v>0</v>
      </c>
      <c r="W8" s="83" t="s">
        <v>104</v>
      </c>
      <c r="X8" s="57">
        <v>2</v>
      </c>
      <c r="Y8" s="58" t="s">
        <v>96</v>
      </c>
      <c r="Z8" s="59">
        <v>0</v>
      </c>
      <c r="AA8" s="83" t="s">
        <v>181</v>
      </c>
      <c r="AB8" s="57" t="s">
        <v>0</v>
      </c>
      <c r="AC8" s="58" t="s">
        <v>96</v>
      </c>
      <c r="AD8" s="105" t="s">
        <v>182</v>
      </c>
    </row>
    <row r="9" spans="1:30" ht="15.75" thickBot="1">
      <c r="A9" s="39">
        <v>6</v>
      </c>
      <c r="B9" s="61" t="s">
        <v>0</v>
      </c>
      <c r="C9" s="62" t="s">
        <v>182</v>
      </c>
      <c r="D9" s="62" t="s">
        <v>0</v>
      </c>
      <c r="E9" s="62" t="s">
        <v>0</v>
      </c>
      <c r="F9" s="62" t="s">
        <v>182</v>
      </c>
      <c r="G9" s="62" t="s">
        <v>182</v>
      </c>
      <c r="H9" s="63"/>
      <c r="I9" s="106" t="s">
        <v>0</v>
      </c>
      <c r="J9" s="39" t="s">
        <v>182</v>
      </c>
      <c r="K9" s="39" t="s">
        <v>182</v>
      </c>
      <c r="L9" s="39" t="s">
        <v>0</v>
      </c>
      <c r="M9" s="39" t="s">
        <v>0</v>
      </c>
      <c r="N9" s="107"/>
      <c r="O9" s="108">
        <v>0</v>
      </c>
      <c r="P9" s="109"/>
      <c r="Q9" s="42"/>
      <c r="R9" s="55">
        <v>5</v>
      </c>
      <c r="S9" s="56" t="s">
        <v>106</v>
      </c>
      <c r="T9" s="57" t="s">
        <v>0</v>
      </c>
      <c r="U9" s="58" t="s">
        <v>96</v>
      </c>
      <c r="V9" s="59" t="s">
        <v>182</v>
      </c>
      <c r="W9" s="83" t="s">
        <v>107</v>
      </c>
      <c r="X9" s="57">
        <v>1</v>
      </c>
      <c r="Y9" s="58" t="s">
        <v>96</v>
      </c>
      <c r="Z9" s="59">
        <v>1</v>
      </c>
      <c r="AA9" s="83" t="s">
        <v>108</v>
      </c>
      <c r="AB9" s="57">
        <v>2</v>
      </c>
      <c r="AC9" s="58" t="s">
        <v>96</v>
      </c>
      <c r="AD9" s="105">
        <v>0</v>
      </c>
    </row>
    <row r="10" spans="3:30" ht="15">
      <c r="C10" s="43"/>
      <c r="D10" s="43"/>
      <c r="E10" s="43"/>
      <c r="F10" s="43"/>
      <c r="G10" s="43"/>
      <c r="H10" s="49">
        <v>20</v>
      </c>
      <c r="I10" s="49"/>
      <c r="J10" s="49"/>
      <c r="K10" s="49"/>
      <c r="L10" s="49"/>
      <c r="M10" s="49"/>
      <c r="N10" s="49">
        <v>40</v>
      </c>
      <c r="O10" s="43">
        <v>40</v>
      </c>
      <c r="P10" s="66"/>
      <c r="Q10" s="66"/>
      <c r="R10" s="85">
        <v>6</v>
      </c>
      <c r="S10" s="83" t="s">
        <v>166</v>
      </c>
      <c r="T10" s="57">
        <v>2</v>
      </c>
      <c r="U10" s="58" t="s">
        <v>96</v>
      </c>
      <c r="V10" s="59">
        <v>0</v>
      </c>
      <c r="W10" s="83" t="s">
        <v>129</v>
      </c>
      <c r="X10" s="57">
        <v>2</v>
      </c>
      <c r="Y10" s="58" t="s">
        <v>96</v>
      </c>
      <c r="Z10" s="59">
        <v>0</v>
      </c>
      <c r="AA10" s="83" t="s">
        <v>119</v>
      </c>
      <c r="AB10" s="57" t="s">
        <v>0</v>
      </c>
      <c r="AC10" s="58" t="s">
        <v>96</v>
      </c>
      <c r="AD10" s="105" t="s">
        <v>182</v>
      </c>
    </row>
    <row r="11" spans="18:30" ht="15">
      <c r="R11" s="85">
        <v>7</v>
      </c>
      <c r="S11" s="83" t="s">
        <v>168</v>
      </c>
      <c r="T11" s="57">
        <v>0</v>
      </c>
      <c r="U11" s="58" t="s">
        <v>96</v>
      </c>
      <c r="V11" s="59">
        <v>2</v>
      </c>
      <c r="W11" s="83" t="s">
        <v>186</v>
      </c>
      <c r="X11" s="57" t="s">
        <v>0</v>
      </c>
      <c r="Y11" s="58" t="s">
        <v>96</v>
      </c>
      <c r="Z11" s="59" t="s">
        <v>182</v>
      </c>
      <c r="AA11" s="83" t="s">
        <v>117</v>
      </c>
      <c r="AB11" s="57">
        <v>2</v>
      </c>
      <c r="AC11" s="58" t="s">
        <v>96</v>
      </c>
      <c r="AD11" s="105">
        <v>0</v>
      </c>
    </row>
    <row r="12" spans="18:30" ht="15">
      <c r="R12" s="85">
        <v>8</v>
      </c>
      <c r="S12" s="83" t="s">
        <v>170</v>
      </c>
      <c r="T12" s="57">
        <v>2</v>
      </c>
      <c r="U12" s="58" t="s">
        <v>96</v>
      </c>
      <c r="V12" s="59">
        <v>0</v>
      </c>
      <c r="W12" s="83" t="s">
        <v>171</v>
      </c>
      <c r="X12" s="57">
        <v>0</v>
      </c>
      <c r="Y12" s="58" t="s">
        <v>96</v>
      </c>
      <c r="Z12" s="59">
        <v>2</v>
      </c>
      <c r="AA12" s="83" t="s">
        <v>187</v>
      </c>
      <c r="AB12" s="57" t="s">
        <v>0</v>
      </c>
      <c r="AC12" s="58" t="s">
        <v>96</v>
      </c>
      <c r="AD12" s="105" t="s">
        <v>182</v>
      </c>
    </row>
    <row r="13" spans="18:30" ht="15">
      <c r="R13" s="85">
        <v>9</v>
      </c>
      <c r="S13" s="83" t="s">
        <v>188</v>
      </c>
      <c r="T13" s="57">
        <v>0</v>
      </c>
      <c r="U13" s="58" t="s">
        <v>96</v>
      </c>
      <c r="V13" s="59">
        <v>2</v>
      </c>
      <c r="W13" s="83" t="s">
        <v>169</v>
      </c>
      <c r="X13" s="57">
        <v>2</v>
      </c>
      <c r="Y13" s="58" t="s">
        <v>96</v>
      </c>
      <c r="Z13" s="59">
        <v>0</v>
      </c>
      <c r="AA13" s="83" t="s">
        <v>116</v>
      </c>
      <c r="AB13" s="57" t="s">
        <v>0</v>
      </c>
      <c r="AC13" s="58" t="s">
        <v>96</v>
      </c>
      <c r="AD13" s="105" t="s">
        <v>182</v>
      </c>
    </row>
    <row r="14" spans="18:30" ht="15">
      <c r="R14" s="85">
        <v>10</v>
      </c>
      <c r="S14" s="83" t="s">
        <v>189</v>
      </c>
      <c r="T14" s="57" t="s">
        <v>0</v>
      </c>
      <c r="U14" s="58" t="s">
        <v>96</v>
      </c>
      <c r="V14" s="59" t="s">
        <v>182</v>
      </c>
      <c r="W14" s="83" t="s">
        <v>190</v>
      </c>
      <c r="X14" s="57">
        <v>2</v>
      </c>
      <c r="Y14" s="58" t="s">
        <v>96</v>
      </c>
      <c r="Z14" s="59">
        <v>0</v>
      </c>
      <c r="AA14" s="83" t="s">
        <v>167</v>
      </c>
      <c r="AB14" s="57">
        <v>2</v>
      </c>
      <c r="AC14" s="58" t="s">
        <v>96</v>
      </c>
      <c r="AD14" s="105">
        <v>0</v>
      </c>
    </row>
    <row r="15" spans="2:18" ht="12.75">
      <c r="B15" s="81"/>
      <c r="P15" s="93"/>
      <c r="Q15" s="93"/>
      <c r="R15" s="93"/>
    </row>
    <row r="16" spans="1:18" ht="12.75">
      <c r="A16" s="1"/>
      <c r="B16" s="80" t="s">
        <v>135</v>
      </c>
      <c r="P16" s="93"/>
      <c r="Q16" s="93"/>
      <c r="R16" s="93"/>
    </row>
    <row r="17" spans="2:18" ht="12.75">
      <c r="B17" s="81">
        <v>43193</v>
      </c>
      <c r="P17" s="93"/>
      <c r="Q17" s="93"/>
      <c r="R17" s="93"/>
    </row>
    <row r="18" spans="1:30" ht="13.5" thickBot="1">
      <c r="A18" s="39"/>
      <c r="B18" s="82" t="s">
        <v>52</v>
      </c>
      <c r="C18" s="94">
        <v>1</v>
      </c>
      <c r="D18" s="40">
        <v>2</v>
      </c>
      <c r="E18" s="40">
        <v>3</v>
      </c>
      <c r="F18" s="40">
        <v>4</v>
      </c>
      <c r="G18" s="40">
        <v>5</v>
      </c>
      <c r="H18" s="40">
        <v>6</v>
      </c>
      <c r="I18" s="40">
        <v>1</v>
      </c>
      <c r="J18" s="40">
        <v>2</v>
      </c>
      <c r="K18" s="40">
        <v>3</v>
      </c>
      <c r="L18" s="40">
        <v>4</v>
      </c>
      <c r="M18" s="40">
        <v>5</v>
      </c>
      <c r="N18" s="65">
        <v>6</v>
      </c>
      <c r="O18" s="40" t="s">
        <v>91</v>
      </c>
      <c r="P18" s="42" t="s">
        <v>92</v>
      </c>
      <c r="Q18" s="42"/>
      <c r="R18" s="43" t="s">
        <v>93</v>
      </c>
      <c r="S18" s="44"/>
      <c r="T18" s="45" t="s">
        <v>94</v>
      </c>
      <c r="U18" s="45"/>
      <c r="V18" s="45"/>
      <c r="W18" s="44"/>
      <c r="X18" s="45" t="s">
        <v>94</v>
      </c>
      <c r="Y18" s="45"/>
      <c r="Z18" s="45"/>
      <c r="AA18" s="44"/>
      <c r="AB18" s="45" t="s">
        <v>94</v>
      </c>
      <c r="AC18" s="95"/>
      <c r="AD18" s="96"/>
    </row>
    <row r="19" spans="1:30" ht="13.5" thickBot="1">
      <c r="A19">
        <v>1</v>
      </c>
      <c r="B19" s="47" t="s">
        <v>6</v>
      </c>
      <c r="C19" s="48"/>
      <c r="D19" s="49">
        <v>1</v>
      </c>
      <c r="E19" s="49">
        <v>2</v>
      </c>
      <c r="F19" s="49">
        <v>2</v>
      </c>
      <c r="G19" s="49">
        <v>1</v>
      </c>
      <c r="H19" s="49">
        <v>2</v>
      </c>
      <c r="I19" s="97"/>
      <c r="J19" s="98">
        <v>1</v>
      </c>
      <c r="K19" s="98">
        <v>1</v>
      </c>
      <c r="L19" s="98">
        <v>2</v>
      </c>
      <c r="M19" s="98">
        <v>2</v>
      </c>
      <c r="N19" s="99">
        <v>2</v>
      </c>
      <c r="O19" s="100">
        <v>16</v>
      </c>
      <c r="P19" s="101" t="s">
        <v>173</v>
      </c>
      <c r="Q19" s="42"/>
      <c r="R19" s="43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95"/>
      <c r="AD19" s="96"/>
    </row>
    <row r="20" spans="1:30" ht="15.75" thickBot="1">
      <c r="A20">
        <v>2</v>
      </c>
      <c r="B20" s="53" t="s">
        <v>133</v>
      </c>
      <c r="C20" s="49">
        <v>1</v>
      </c>
      <c r="D20" s="48"/>
      <c r="E20" s="49">
        <v>0</v>
      </c>
      <c r="F20" s="49">
        <v>0</v>
      </c>
      <c r="G20" s="49">
        <v>2</v>
      </c>
      <c r="H20" s="49">
        <v>2</v>
      </c>
      <c r="I20" s="54">
        <v>1</v>
      </c>
      <c r="J20" s="63"/>
      <c r="K20" s="102">
        <v>2</v>
      </c>
      <c r="L20" s="102">
        <v>0</v>
      </c>
      <c r="M20" s="102">
        <v>2</v>
      </c>
      <c r="N20" s="103">
        <v>2</v>
      </c>
      <c r="O20" s="104">
        <v>12</v>
      </c>
      <c r="P20" s="42" t="s">
        <v>175</v>
      </c>
      <c r="Q20" s="42"/>
      <c r="R20" s="55">
        <v>1</v>
      </c>
      <c r="S20" s="56" t="s">
        <v>97</v>
      </c>
      <c r="T20" s="57">
        <v>1</v>
      </c>
      <c r="U20" s="58" t="s">
        <v>96</v>
      </c>
      <c r="V20" s="59">
        <v>1</v>
      </c>
      <c r="W20" s="83" t="s">
        <v>177</v>
      </c>
      <c r="X20" s="57">
        <v>0</v>
      </c>
      <c r="Y20" s="58" t="s">
        <v>96</v>
      </c>
      <c r="Z20" s="59">
        <v>2</v>
      </c>
      <c r="AA20" s="83" t="s">
        <v>178</v>
      </c>
      <c r="AB20" s="57">
        <v>2</v>
      </c>
      <c r="AC20" s="58" t="s">
        <v>96</v>
      </c>
      <c r="AD20" s="105">
        <v>0</v>
      </c>
    </row>
    <row r="21" spans="1:30" ht="15.75" thickBot="1">
      <c r="A21">
        <v>3</v>
      </c>
      <c r="B21" s="60" t="s">
        <v>112</v>
      </c>
      <c r="C21" s="49">
        <v>0</v>
      </c>
      <c r="D21" s="49">
        <v>2</v>
      </c>
      <c r="E21" s="48"/>
      <c r="F21" s="49">
        <v>0</v>
      </c>
      <c r="G21" s="49">
        <v>0</v>
      </c>
      <c r="H21" s="49">
        <v>2</v>
      </c>
      <c r="I21" s="54">
        <v>1</v>
      </c>
      <c r="J21" s="102">
        <v>0</v>
      </c>
      <c r="K21" s="63"/>
      <c r="L21" s="102">
        <v>0</v>
      </c>
      <c r="M21" s="102">
        <v>2</v>
      </c>
      <c r="N21" s="103">
        <v>2</v>
      </c>
      <c r="O21" s="104">
        <v>9</v>
      </c>
      <c r="P21" s="42" t="s">
        <v>180</v>
      </c>
      <c r="Q21" s="42"/>
      <c r="R21" s="55">
        <v>2</v>
      </c>
      <c r="S21" s="56" t="s">
        <v>98</v>
      </c>
      <c r="T21" s="57">
        <v>0</v>
      </c>
      <c r="U21" s="58" t="s">
        <v>96</v>
      </c>
      <c r="V21" s="59">
        <v>2</v>
      </c>
      <c r="W21" s="83" t="s">
        <v>99</v>
      </c>
      <c r="X21" s="57">
        <v>0</v>
      </c>
      <c r="Y21" s="58" t="s">
        <v>96</v>
      </c>
      <c r="Z21" s="59">
        <v>2</v>
      </c>
      <c r="AA21" s="83" t="s">
        <v>179</v>
      </c>
      <c r="AB21" s="57">
        <v>2</v>
      </c>
      <c r="AC21" s="58" t="s">
        <v>96</v>
      </c>
      <c r="AD21" s="105">
        <v>0</v>
      </c>
    </row>
    <row r="22" spans="1:30" ht="15.75" thickBot="1">
      <c r="A22">
        <v>4</v>
      </c>
      <c r="B22" s="60" t="s">
        <v>89</v>
      </c>
      <c r="C22" s="49">
        <v>0</v>
      </c>
      <c r="D22" s="49">
        <v>2</v>
      </c>
      <c r="E22" s="49">
        <v>2</v>
      </c>
      <c r="F22" s="48"/>
      <c r="G22" s="49">
        <v>0</v>
      </c>
      <c r="H22" s="49">
        <v>2</v>
      </c>
      <c r="I22" s="54">
        <v>0</v>
      </c>
      <c r="J22" s="102">
        <v>2</v>
      </c>
      <c r="K22" s="102">
        <v>2</v>
      </c>
      <c r="L22" s="63"/>
      <c r="M22" s="102">
        <v>0</v>
      </c>
      <c r="N22" s="103">
        <v>2</v>
      </c>
      <c r="O22" s="104">
        <v>12</v>
      </c>
      <c r="P22" s="42" t="s">
        <v>172</v>
      </c>
      <c r="Q22" s="42"/>
      <c r="R22" s="55">
        <v>3</v>
      </c>
      <c r="S22" s="56" t="s">
        <v>100</v>
      </c>
      <c r="T22" s="57">
        <v>2</v>
      </c>
      <c r="U22" s="58" t="s">
        <v>96</v>
      </c>
      <c r="V22" s="59">
        <v>0</v>
      </c>
      <c r="W22" s="83" t="s">
        <v>101</v>
      </c>
      <c r="X22" s="57">
        <v>0</v>
      </c>
      <c r="Y22" s="58" t="s">
        <v>96</v>
      </c>
      <c r="Z22" s="59">
        <v>2</v>
      </c>
      <c r="AA22" s="83" t="s">
        <v>102</v>
      </c>
      <c r="AB22" s="57">
        <v>2</v>
      </c>
      <c r="AC22" s="58" t="s">
        <v>96</v>
      </c>
      <c r="AD22" s="105">
        <v>0</v>
      </c>
    </row>
    <row r="23" spans="1:30" ht="15.75" thickBot="1">
      <c r="A23">
        <v>5</v>
      </c>
      <c r="B23" s="60" t="s">
        <v>9</v>
      </c>
      <c r="C23" s="49">
        <v>1</v>
      </c>
      <c r="D23" s="49">
        <v>0</v>
      </c>
      <c r="E23" s="49">
        <v>2</v>
      </c>
      <c r="F23" s="49">
        <v>2</v>
      </c>
      <c r="G23" s="48"/>
      <c r="H23" s="49">
        <v>2</v>
      </c>
      <c r="I23" s="54">
        <v>0</v>
      </c>
      <c r="J23" s="102">
        <v>0</v>
      </c>
      <c r="K23" s="102">
        <v>0</v>
      </c>
      <c r="L23" s="102">
        <v>2</v>
      </c>
      <c r="M23" s="63"/>
      <c r="N23" s="103">
        <v>2</v>
      </c>
      <c r="O23" s="104">
        <v>11</v>
      </c>
      <c r="P23" s="42" t="s">
        <v>176</v>
      </c>
      <c r="Q23" s="42"/>
      <c r="R23" s="55">
        <v>4</v>
      </c>
      <c r="S23" s="56" t="s">
        <v>103</v>
      </c>
      <c r="T23" s="57">
        <v>1</v>
      </c>
      <c r="U23" s="58" t="s">
        <v>96</v>
      </c>
      <c r="V23" s="59">
        <v>1</v>
      </c>
      <c r="W23" s="83" t="s">
        <v>104</v>
      </c>
      <c r="X23" s="57">
        <v>2</v>
      </c>
      <c r="Y23" s="58" t="s">
        <v>96</v>
      </c>
      <c r="Z23" s="59">
        <v>0</v>
      </c>
      <c r="AA23" s="83" t="s">
        <v>181</v>
      </c>
      <c r="AB23" s="57">
        <v>0</v>
      </c>
      <c r="AC23" s="58" t="s">
        <v>96</v>
      </c>
      <c r="AD23" s="105">
        <v>2</v>
      </c>
    </row>
    <row r="24" spans="1:30" ht="15.75" thickBot="1">
      <c r="A24" s="39">
        <v>6</v>
      </c>
      <c r="B24" s="61" t="s">
        <v>10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  <c r="H24" s="63"/>
      <c r="I24" s="106">
        <v>0</v>
      </c>
      <c r="J24" s="39">
        <v>0</v>
      </c>
      <c r="K24" s="39">
        <v>0</v>
      </c>
      <c r="L24" s="39">
        <v>0</v>
      </c>
      <c r="M24" s="39">
        <v>0</v>
      </c>
      <c r="N24" s="107"/>
      <c r="O24" s="108">
        <v>0</v>
      </c>
      <c r="P24" s="109" t="s">
        <v>185</v>
      </c>
      <c r="Q24" s="42"/>
      <c r="R24" s="55">
        <v>5</v>
      </c>
      <c r="S24" s="56" t="s">
        <v>106</v>
      </c>
      <c r="T24" s="57">
        <v>2</v>
      </c>
      <c r="U24" s="58" t="s">
        <v>96</v>
      </c>
      <c r="V24" s="59">
        <v>0</v>
      </c>
      <c r="W24" s="83" t="s">
        <v>107</v>
      </c>
      <c r="X24" s="57">
        <v>2</v>
      </c>
      <c r="Y24" s="58" t="s">
        <v>96</v>
      </c>
      <c r="Z24" s="59">
        <v>0</v>
      </c>
      <c r="AA24" s="83" t="s">
        <v>108</v>
      </c>
      <c r="AB24" s="57">
        <v>0</v>
      </c>
      <c r="AC24" s="58" t="s">
        <v>96</v>
      </c>
      <c r="AD24" s="105">
        <v>2</v>
      </c>
    </row>
    <row r="25" spans="3:30" ht="15">
      <c r="C25" s="43"/>
      <c r="D25" s="43"/>
      <c r="E25" s="43"/>
      <c r="F25" s="43"/>
      <c r="G25" s="43"/>
      <c r="H25" s="49">
        <v>30</v>
      </c>
      <c r="I25" s="49"/>
      <c r="J25" s="49"/>
      <c r="K25" s="49"/>
      <c r="L25" s="49"/>
      <c r="M25" s="49"/>
      <c r="N25" s="49">
        <v>60</v>
      </c>
      <c r="O25" s="43">
        <v>60</v>
      </c>
      <c r="P25" s="66"/>
      <c r="Q25" s="66"/>
      <c r="R25" s="85">
        <v>6</v>
      </c>
      <c r="S25" s="83" t="s">
        <v>166</v>
      </c>
      <c r="T25" s="57">
        <v>1</v>
      </c>
      <c r="U25" s="58" t="s">
        <v>96</v>
      </c>
      <c r="V25" s="59">
        <v>1</v>
      </c>
      <c r="W25" s="83" t="s">
        <v>129</v>
      </c>
      <c r="X25" s="57">
        <v>0</v>
      </c>
      <c r="Y25" s="58" t="s">
        <v>96</v>
      </c>
      <c r="Z25" s="59">
        <v>2</v>
      </c>
      <c r="AA25" s="83" t="s">
        <v>119</v>
      </c>
      <c r="AB25" s="57">
        <v>0</v>
      </c>
      <c r="AC25" s="58" t="s">
        <v>96</v>
      </c>
      <c r="AD25" s="105">
        <v>2</v>
      </c>
    </row>
    <row r="26" spans="18:30" ht="15">
      <c r="R26" s="85">
        <v>7</v>
      </c>
      <c r="S26" s="83" t="s">
        <v>168</v>
      </c>
      <c r="T26" s="57">
        <v>1</v>
      </c>
      <c r="U26" s="58" t="s">
        <v>96</v>
      </c>
      <c r="V26" s="59">
        <v>1</v>
      </c>
      <c r="W26" s="83" t="s">
        <v>186</v>
      </c>
      <c r="X26" s="57">
        <v>2</v>
      </c>
      <c r="Y26" s="58" t="s">
        <v>96</v>
      </c>
      <c r="Z26" s="59">
        <v>0</v>
      </c>
      <c r="AA26" s="83" t="s">
        <v>117</v>
      </c>
      <c r="AB26" s="57">
        <v>0</v>
      </c>
      <c r="AC26" s="58" t="s">
        <v>96</v>
      </c>
      <c r="AD26" s="105">
        <v>2</v>
      </c>
    </row>
    <row r="27" spans="18:30" ht="15">
      <c r="R27" s="85">
        <v>8</v>
      </c>
      <c r="S27" s="83" t="s">
        <v>170</v>
      </c>
      <c r="T27" s="57">
        <v>0</v>
      </c>
      <c r="U27" s="58" t="s">
        <v>96</v>
      </c>
      <c r="V27" s="59">
        <v>2</v>
      </c>
      <c r="W27" s="83" t="s">
        <v>171</v>
      </c>
      <c r="X27" s="57">
        <v>0</v>
      </c>
      <c r="Y27" s="58" t="s">
        <v>96</v>
      </c>
      <c r="Z27" s="59">
        <v>2</v>
      </c>
      <c r="AA27" s="83" t="s">
        <v>187</v>
      </c>
      <c r="AB27" s="57">
        <v>0</v>
      </c>
      <c r="AC27" s="58" t="s">
        <v>96</v>
      </c>
      <c r="AD27" s="105">
        <v>2</v>
      </c>
    </row>
    <row r="28" spans="18:30" ht="15">
      <c r="R28" s="85">
        <v>9</v>
      </c>
      <c r="S28" s="83" t="s">
        <v>188</v>
      </c>
      <c r="T28" s="57">
        <v>2</v>
      </c>
      <c r="U28" s="58" t="s">
        <v>96</v>
      </c>
      <c r="V28" s="59">
        <v>0</v>
      </c>
      <c r="W28" s="83" t="s">
        <v>169</v>
      </c>
      <c r="X28" s="57">
        <v>0</v>
      </c>
      <c r="Y28" s="58" t="s">
        <v>96</v>
      </c>
      <c r="Z28" s="59">
        <v>2</v>
      </c>
      <c r="AA28" s="83" t="s">
        <v>116</v>
      </c>
      <c r="AB28" s="57">
        <v>2</v>
      </c>
      <c r="AC28" s="58" t="s">
        <v>96</v>
      </c>
      <c r="AD28" s="105">
        <v>0</v>
      </c>
    </row>
    <row r="29" spans="18:30" ht="15">
      <c r="R29" s="85">
        <v>10</v>
      </c>
      <c r="S29" s="83" t="s">
        <v>189</v>
      </c>
      <c r="T29" s="57">
        <v>0</v>
      </c>
      <c r="U29" s="58" t="s">
        <v>96</v>
      </c>
      <c r="V29" s="59">
        <v>2</v>
      </c>
      <c r="W29" s="83" t="s">
        <v>190</v>
      </c>
      <c r="X29" s="57">
        <v>0</v>
      </c>
      <c r="Y29" s="58" t="s">
        <v>96</v>
      </c>
      <c r="Z29" s="59">
        <v>2</v>
      </c>
      <c r="AA29" s="83" t="s">
        <v>167</v>
      </c>
      <c r="AB29" s="57">
        <v>2</v>
      </c>
      <c r="AC29" s="58" t="s">
        <v>96</v>
      </c>
      <c r="AD29" s="105">
        <v>0</v>
      </c>
    </row>
    <row r="30" spans="2:18" ht="12.75">
      <c r="B30" s="81"/>
      <c r="P30" s="93"/>
      <c r="Q30" s="93"/>
      <c r="R30" s="93"/>
    </row>
    <row r="31" spans="2:18" ht="12.75">
      <c r="B31" s="81"/>
      <c r="P31" s="93"/>
      <c r="Q31" s="93"/>
      <c r="R31" s="93"/>
    </row>
    <row r="32" spans="2:18" ht="12.75">
      <c r="B32" s="81"/>
      <c r="P32" s="93"/>
      <c r="Q32" s="93"/>
      <c r="R32" s="93"/>
    </row>
    <row r="33" spans="2:18" ht="12.75">
      <c r="B33" s="81"/>
      <c r="P33" s="93"/>
      <c r="Q33" s="93"/>
      <c r="R33" s="93"/>
    </row>
    <row r="34" spans="2:18" ht="12.75">
      <c r="B34" s="81"/>
      <c r="P34" s="93"/>
      <c r="Q34" s="93"/>
      <c r="R34" s="93"/>
    </row>
    <row r="35" spans="2:18" ht="12.75">
      <c r="B35" s="81"/>
      <c r="P35" s="93"/>
      <c r="Q35" s="93"/>
      <c r="R35" s="93"/>
    </row>
    <row r="36" spans="2:18" ht="12.75">
      <c r="B36" s="81"/>
      <c r="P36" s="93"/>
      <c r="Q36" s="93"/>
      <c r="R36" s="93"/>
    </row>
    <row r="37" spans="2:18" ht="12.75">
      <c r="B37" s="81"/>
      <c r="P37" s="93"/>
      <c r="Q37" s="93"/>
      <c r="R37" s="93"/>
    </row>
    <row r="38" spans="2:18" ht="12.75">
      <c r="B38" s="81"/>
      <c r="P38" s="93"/>
      <c r="Q38" s="93"/>
      <c r="R38" s="93"/>
    </row>
    <row r="39" spans="2:18" ht="12.75">
      <c r="B39" s="81"/>
      <c r="P39" s="93"/>
      <c r="Q39" s="93"/>
      <c r="R39" s="93"/>
    </row>
    <row r="40" spans="2:18" ht="12.75">
      <c r="B40" s="81"/>
      <c r="P40" s="93"/>
      <c r="Q40" s="93"/>
      <c r="R40" s="93"/>
    </row>
    <row r="41" spans="2:18" ht="12.75">
      <c r="B41" s="81"/>
      <c r="P41" s="93"/>
      <c r="Q41" s="93"/>
      <c r="R41" s="93"/>
    </row>
    <row r="42" spans="2:18" ht="12.75">
      <c r="B42" s="81"/>
      <c r="P42" s="93"/>
      <c r="Q42" s="93"/>
      <c r="R42" s="93"/>
    </row>
    <row r="43" spans="2:18" ht="12.75">
      <c r="B43" s="81"/>
      <c r="P43" s="93"/>
      <c r="Q43" s="93"/>
      <c r="R43" s="93"/>
    </row>
    <row r="44" spans="2:18" ht="12.75">
      <c r="B44" s="81"/>
      <c r="P44" s="93"/>
      <c r="Q44" s="93"/>
      <c r="R44" s="93"/>
    </row>
    <row r="45" spans="2:18" ht="12.75">
      <c r="B45" s="81"/>
      <c r="P45" s="93"/>
      <c r="Q45" s="93"/>
      <c r="R45" s="93"/>
    </row>
    <row r="46" spans="2:18" ht="12.75">
      <c r="B46" s="81"/>
      <c r="P46" s="93"/>
      <c r="Q46" s="93"/>
      <c r="R46" s="93"/>
    </row>
    <row r="47" spans="2:18" ht="12.75">
      <c r="B47" s="81"/>
      <c r="P47" s="93"/>
      <c r="Q47" s="93"/>
      <c r="R47" s="93"/>
    </row>
    <row r="48" spans="2:18" ht="12.75">
      <c r="B48" s="81"/>
      <c r="P48" s="93"/>
      <c r="Q48" s="93"/>
      <c r="R48" s="93"/>
    </row>
    <row r="49" spans="2:18" ht="12.75">
      <c r="B49" s="81"/>
      <c r="P49" s="93"/>
      <c r="Q49" s="93"/>
      <c r="R49" s="93"/>
    </row>
    <row r="50" spans="2:18" ht="12.75">
      <c r="B50" s="81"/>
      <c r="P50" s="93"/>
      <c r="Q50" s="93"/>
      <c r="R50" s="93"/>
    </row>
    <row r="51" spans="2:18" ht="12.75">
      <c r="B51" s="81"/>
      <c r="P51" s="93"/>
      <c r="Q51" s="93"/>
      <c r="R51" s="93"/>
    </row>
    <row r="52" spans="2:18" ht="12.75">
      <c r="B52" s="81"/>
      <c r="P52" s="93"/>
      <c r="Q52" s="93"/>
      <c r="R52" s="93"/>
    </row>
    <row r="53" spans="2:18" ht="12.75">
      <c r="B53" s="81"/>
      <c r="P53" s="93"/>
      <c r="Q53" s="93"/>
      <c r="R53" s="93"/>
    </row>
    <row r="54" spans="2:18" ht="12.75">
      <c r="B54" s="81"/>
      <c r="P54" s="93"/>
      <c r="Q54" s="93"/>
      <c r="R54" s="93"/>
    </row>
    <row r="55" spans="2:18" ht="12.75">
      <c r="B55" s="81"/>
      <c r="P55" s="93"/>
      <c r="Q55" s="93"/>
      <c r="R55" s="93"/>
    </row>
    <row r="56" spans="2:18" ht="12.75">
      <c r="B56" s="81"/>
      <c r="P56" s="93"/>
      <c r="Q56" s="93"/>
      <c r="R56" s="93"/>
    </row>
    <row r="57" spans="2:18" ht="12.75">
      <c r="B57" s="81"/>
      <c r="P57" s="93"/>
      <c r="Q57" s="93"/>
      <c r="R57" s="93"/>
    </row>
    <row r="58" spans="2:18" ht="12.75">
      <c r="B58" s="81"/>
      <c r="P58" s="93"/>
      <c r="Q58" s="93"/>
      <c r="R58" s="93"/>
    </row>
    <row r="59" spans="2:18" ht="12.75">
      <c r="B59" s="81"/>
      <c r="P59" s="93"/>
      <c r="Q59" s="93"/>
      <c r="R59" s="9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16.7109375" style="0" customWidth="1"/>
    <col min="3" max="17" width="4.28125" style="0" customWidth="1"/>
    <col min="18" max="18" width="5.8515625" style="0" customWidth="1"/>
    <col min="19" max="19" width="4.7109375" style="0" customWidth="1"/>
    <col min="20" max="20" width="2.28125" style="0" customWidth="1"/>
    <col min="21" max="21" width="1.7109375" style="0" customWidth="1"/>
    <col min="22" max="22" width="2.28125" style="0" customWidth="1"/>
    <col min="23" max="23" width="4.7109375" style="0" customWidth="1"/>
    <col min="24" max="24" width="2.28125" style="0" customWidth="1"/>
    <col min="25" max="25" width="1.7109375" style="0" customWidth="1"/>
    <col min="26" max="26" width="2.28125" style="0" customWidth="1"/>
    <col min="27" max="27" width="4.7109375" style="0" customWidth="1"/>
    <col min="28" max="28" width="2.28125" style="0" customWidth="1"/>
    <col min="29" max="29" width="1.7109375" style="0" customWidth="1"/>
    <col min="30" max="30" width="2.28125" style="0" customWidth="1"/>
    <col min="31" max="31" width="4.7109375" style="0" customWidth="1"/>
    <col min="32" max="32" width="2.28125" style="0" customWidth="1"/>
    <col min="33" max="33" width="1.7109375" style="0" customWidth="1"/>
    <col min="34" max="34" width="2.28125" style="0" customWidth="1"/>
  </cols>
  <sheetData>
    <row r="1" spans="1:18" ht="12.75">
      <c r="A1" s="1"/>
      <c r="B1" s="80" t="s">
        <v>135</v>
      </c>
      <c r="P1" s="93"/>
      <c r="Q1" s="93"/>
      <c r="R1" s="93"/>
    </row>
    <row r="2" spans="2:30" ht="12.75">
      <c r="B2" s="81">
        <v>43242</v>
      </c>
      <c r="P2" s="93"/>
      <c r="Q2" s="42"/>
      <c r="R2" s="43" t="s">
        <v>93</v>
      </c>
      <c r="S2" s="44"/>
      <c r="T2" s="45" t="s">
        <v>94</v>
      </c>
      <c r="U2" s="45"/>
      <c r="V2" s="45"/>
      <c r="W2" s="44"/>
      <c r="X2" s="45" t="s">
        <v>94</v>
      </c>
      <c r="Y2" s="45"/>
      <c r="Z2" s="45"/>
      <c r="AA2" s="44"/>
      <c r="AB2" s="45" t="s">
        <v>94</v>
      </c>
      <c r="AC2" s="95"/>
      <c r="AD2" s="96"/>
    </row>
    <row r="3" spans="1:30" ht="13.5" thickBot="1">
      <c r="A3" s="39"/>
      <c r="B3" s="82" t="s">
        <v>51</v>
      </c>
      <c r="C3" s="94">
        <v>1</v>
      </c>
      <c r="D3" s="40">
        <v>2</v>
      </c>
      <c r="E3" s="40">
        <v>3</v>
      </c>
      <c r="F3" s="40">
        <v>4</v>
      </c>
      <c r="G3" s="40">
        <v>5</v>
      </c>
      <c r="H3" s="40">
        <v>6</v>
      </c>
      <c r="I3" s="40">
        <v>1</v>
      </c>
      <c r="J3" s="40">
        <v>2</v>
      </c>
      <c r="K3" s="40">
        <v>3</v>
      </c>
      <c r="L3" s="40">
        <v>4</v>
      </c>
      <c r="M3" s="40">
        <v>5</v>
      </c>
      <c r="N3" s="65">
        <v>6</v>
      </c>
      <c r="O3" s="40" t="s">
        <v>91</v>
      </c>
      <c r="P3" s="42" t="s">
        <v>92</v>
      </c>
      <c r="Q3" s="42"/>
      <c r="R3" s="43"/>
      <c r="S3" s="45"/>
      <c r="T3" s="45"/>
      <c r="U3" s="45"/>
      <c r="V3" s="45"/>
      <c r="W3" s="45"/>
      <c r="X3" s="45"/>
      <c r="Y3" s="45"/>
      <c r="Z3" s="45"/>
      <c r="AA3" s="45"/>
      <c r="AB3" s="45"/>
      <c r="AC3" s="95"/>
      <c r="AD3" s="96"/>
    </row>
    <row r="4" spans="1:30" ht="15.75" thickBot="1">
      <c r="A4">
        <v>1</v>
      </c>
      <c r="B4" s="47" t="s">
        <v>5</v>
      </c>
      <c r="C4" s="48"/>
      <c r="D4" s="49">
        <v>0</v>
      </c>
      <c r="E4" s="49">
        <v>2</v>
      </c>
      <c r="F4" s="49">
        <v>0</v>
      </c>
      <c r="G4" s="49">
        <v>2</v>
      </c>
      <c r="H4" s="49">
        <v>2</v>
      </c>
      <c r="I4" s="97"/>
      <c r="J4" s="98">
        <v>0</v>
      </c>
      <c r="K4" s="98">
        <v>1</v>
      </c>
      <c r="L4" s="98">
        <v>2</v>
      </c>
      <c r="M4" s="98">
        <v>0</v>
      </c>
      <c r="N4" s="99">
        <v>2</v>
      </c>
      <c r="O4" s="100">
        <v>11</v>
      </c>
      <c r="P4" s="111" t="s">
        <v>175</v>
      </c>
      <c r="Q4" s="42"/>
      <c r="R4" s="55">
        <v>1</v>
      </c>
      <c r="S4" s="56" t="s">
        <v>97</v>
      </c>
      <c r="T4" s="57">
        <v>0</v>
      </c>
      <c r="U4" s="58" t="s">
        <v>96</v>
      </c>
      <c r="V4" s="59">
        <v>2</v>
      </c>
      <c r="W4" s="83" t="s">
        <v>177</v>
      </c>
      <c r="X4" s="57">
        <v>0</v>
      </c>
      <c r="Y4" s="58" t="s">
        <v>96</v>
      </c>
      <c r="Z4" s="59">
        <v>2</v>
      </c>
      <c r="AA4" s="83" t="s">
        <v>178</v>
      </c>
      <c r="AB4" s="57">
        <v>2</v>
      </c>
      <c r="AC4" s="58" t="s">
        <v>96</v>
      </c>
      <c r="AD4" s="105">
        <v>0</v>
      </c>
    </row>
    <row r="5" spans="1:30" ht="15.75" thickBot="1">
      <c r="A5">
        <v>2</v>
      </c>
      <c r="B5" s="53" t="s">
        <v>56</v>
      </c>
      <c r="C5" s="49">
        <v>2</v>
      </c>
      <c r="D5" s="48"/>
      <c r="E5" s="49">
        <v>0</v>
      </c>
      <c r="F5" s="49">
        <v>1</v>
      </c>
      <c r="G5" s="49">
        <v>2</v>
      </c>
      <c r="H5" s="49">
        <v>2</v>
      </c>
      <c r="I5" s="54">
        <v>2</v>
      </c>
      <c r="J5" s="63"/>
      <c r="K5" s="102">
        <v>0</v>
      </c>
      <c r="L5" s="102">
        <v>0</v>
      </c>
      <c r="M5" s="102">
        <v>0</v>
      </c>
      <c r="N5" s="103">
        <v>1</v>
      </c>
      <c r="O5" s="104">
        <v>10</v>
      </c>
      <c r="P5" s="110" t="s">
        <v>176</v>
      </c>
      <c r="Q5" s="42"/>
      <c r="R5" s="55">
        <v>2</v>
      </c>
      <c r="S5" s="56" t="s">
        <v>98</v>
      </c>
      <c r="T5" s="57">
        <v>0</v>
      </c>
      <c r="U5" s="58" t="s">
        <v>96</v>
      </c>
      <c r="V5" s="59">
        <v>2</v>
      </c>
      <c r="W5" s="83" t="s">
        <v>99</v>
      </c>
      <c r="X5" s="57">
        <v>0</v>
      </c>
      <c r="Y5" s="58" t="s">
        <v>96</v>
      </c>
      <c r="Z5" s="59">
        <v>2</v>
      </c>
      <c r="AA5" s="83" t="s">
        <v>179</v>
      </c>
      <c r="AB5" s="57">
        <v>0</v>
      </c>
      <c r="AC5" s="58" t="s">
        <v>96</v>
      </c>
      <c r="AD5" s="105">
        <v>2</v>
      </c>
    </row>
    <row r="6" spans="1:30" ht="15.75" thickBot="1">
      <c r="A6">
        <v>3</v>
      </c>
      <c r="B6" s="60" t="s">
        <v>57</v>
      </c>
      <c r="C6" s="49">
        <v>0</v>
      </c>
      <c r="D6" s="49">
        <v>2</v>
      </c>
      <c r="E6" s="48"/>
      <c r="F6" s="49">
        <v>0</v>
      </c>
      <c r="G6" s="49">
        <v>0</v>
      </c>
      <c r="H6" s="49">
        <v>2</v>
      </c>
      <c r="I6" s="54">
        <v>1</v>
      </c>
      <c r="J6" s="102">
        <v>2</v>
      </c>
      <c r="K6" s="63"/>
      <c r="L6" s="102">
        <v>0</v>
      </c>
      <c r="M6" s="102">
        <v>1</v>
      </c>
      <c r="N6" s="103">
        <v>1</v>
      </c>
      <c r="O6" s="104">
        <v>9</v>
      </c>
      <c r="P6" s="110" t="s">
        <v>180</v>
      </c>
      <c r="Q6" s="42"/>
      <c r="R6" s="55">
        <v>3</v>
      </c>
      <c r="S6" s="56" t="s">
        <v>100</v>
      </c>
      <c r="T6" s="57">
        <v>0</v>
      </c>
      <c r="U6" s="58" t="s">
        <v>96</v>
      </c>
      <c r="V6" s="59">
        <v>2</v>
      </c>
      <c r="W6" s="83" t="s">
        <v>101</v>
      </c>
      <c r="X6" s="57">
        <v>0</v>
      </c>
      <c r="Y6" s="58" t="s">
        <v>96</v>
      </c>
      <c r="Z6" s="59">
        <v>2</v>
      </c>
      <c r="AA6" s="83" t="s">
        <v>102</v>
      </c>
      <c r="AB6" s="57">
        <v>2</v>
      </c>
      <c r="AC6" s="58" t="s">
        <v>96</v>
      </c>
      <c r="AD6" s="105">
        <v>0</v>
      </c>
    </row>
    <row r="7" spans="1:30" ht="15.75" thickBot="1">
      <c r="A7">
        <v>4</v>
      </c>
      <c r="B7" s="60" t="s">
        <v>1</v>
      </c>
      <c r="C7" s="49">
        <v>2</v>
      </c>
      <c r="D7" s="49">
        <v>1</v>
      </c>
      <c r="E7" s="49">
        <v>2</v>
      </c>
      <c r="F7" s="48"/>
      <c r="G7" s="49">
        <v>2</v>
      </c>
      <c r="H7" s="49">
        <v>2</v>
      </c>
      <c r="I7" s="54">
        <v>0</v>
      </c>
      <c r="J7" s="102">
        <v>2</v>
      </c>
      <c r="K7" s="102">
        <v>2</v>
      </c>
      <c r="L7" s="63"/>
      <c r="M7" s="102">
        <v>1</v>
      </c>
      <c r="N7" s="103">
        <v>2</v>
      </c>
      <c r="O7" s="104">
        <v>16</v>
      </c>
      <c r="P7" s="110" t="s">
        <v>173</v>
      </c>
      <c r="Q7" s="42"/>
      <c r="R7" s="55">
        <v>4</v>
      </c>
      <c r="S7" s="56" t="s">
        <v>103</v>
      </c>
      <c r="T7" s="57">
        <v>0</v>
      </c>
      <c r="U7" s="58" t="s">
        <v>96</v>
      </c>
      <c r="V7" s="59">
        <v>2</v>
      </c>
      <c r="W7" s="83" t="s">
        <v>104</v>
      </c>
      <c r="X7" s="57">
        <v>1</v>
      </c>
      <c r="Y7" s="58" t="s">
        <v>96</v>
      </c>
      <c r="Z7" s="59">
        <v>1</v>
      </c>
      <c r="AA7" s="83" t="s">
        <v>181</v>
      </c>
      <c r="AB7" s="57">
        <v>0</v>
      </c>
      <c r="AC7" s="58" t="s">
        <v>96</v>
      </c>
      <c r="AD7" s="105">
        <v>2</v>
      </c>
    </row>
    <row r="8" spans="1:30" ht="15.75" thickBot="1">
      <c r="A8">
        <v>5</v>
      </c>
      <c r="B8" s="60" t="s">
        <v>49</v>
      </c>
      <c r="C8" s="49">
        <v>0</v>
      </c>
      <c r="D8" s="49">
        <v>0</v>
      </c>
      <c r="E8" s="49">
        <v>2</v>
      </c>
      <c r="F8" s="49">
        <v>0</v>
      </c>
      <c r="G8" s="48"/>
      <c r="H8" s="49">
        <v>2</v>
      </c>
      <c r="I8" s="54">
        <v>2</v>
      </c>
      <c r="J8" s="102">
        <v>2</v>
      </c>
      <c r="K8" s="102">
        <v>1</v>
      </c>
      <c r="L8" s="102">
        <v>1</v>
      </c>
      <c r="M8" s="63"/>
      <c r="N8" s="103">
        <v>2</v>
      </c>
      <c r="O8" s="104">
        <v>12</v>
      </c>
      <c r="P8" s="110" t="s">
        <v>172</v>
      </c>
      <c r="Q8" s="42"/>
      <c r="R8" s="55">
        <v>5</v>
      </c>
      <c r="S8" s="56" t="s">
        <v>106</v>
      </c>
      <c r="T8" s="57">
        <v>2</v>
      </c>
      <c r="U8" s="58" t="s">
        <v>96</v>
      </c>
      <c r="V8" s="59">
        <v>0</v>
      </c>
      <c r="W8" s="83" t="s">
        <v>107</v>
      </c>
      <c r="X8" s="57">
        <v>2</v>
      </c>
      <c r="Y8" s="58" t="s">
        <v>96</v>
      </c>
      <c r="Z8" s="59">
        <v>0</v>
      </c>
      <c r="AA8" s="83" t="s">
        <v>108</v>
      </c>
      <c r="AB8" s="57">
        <v>0</v>
      </c>
      <c r="AC8" s="58" t="s">
        <v>96</v>
      </c>
      <c r="AD8" s="105">
        <v>2</v>
      </c>
    </row>
    <row r="9" spans="1:30" ht="15.75" thickBot="1">
      <c r="A9" s="39">
        <v>6</v>
      </c>
      <c r="B9" s="61" t="s">
        <v>6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  <c r="H9" s="63"/>
      <c r="I9" s="106">
        <v>0</v>
      </c>
      <c r="J9" s="39">
        <v>1</v>
      </c>
      <c r="K9" s="39">
        <v>1</v>
      </c>
      <c r="L9" s="39">
        <v>0</v>
      </c>
      <c r="M9" s="39">
        <v>0</v>
      </c>
      <c r="N9" s="107"/>
      <c r="O9" s="108">
        <v>2</v>
      </c>
      <c r="P9" s="142" t="s">
        <v>185</v>
      </c>
      <c r="Q9" s="66"/>
      <c r="R9" s="85">
        <v>6</v>
      </c>
      <c r="S9" s="83" t="s">
        <v>166</v>
      </c>
      <c r="T9" s="57">
        <v>2</v>
      </c>
      <c r="U9" s="58" t="s">
        <v>96</v>
      </c>
      <c r="V9" s="59">
        <v>0</v>
      </c>
      <c r="W9" s="83" t="s">
        <v>129</v>
      </c>
      <c r="X9" s="57">
        <v>1</v>
      </c>
      <c r="Y9" s="58" t="s">
        <v>96</v>
      </c>
      <c r="Z9" s="59">
        <v>1</v>
      </c>
      <c r="AA9" s="83" t="s">
        <v>119</v>
      </c>
      <c r="AB9" s="57">
        <v>0</v>
      </c>
      <c r="AC9" s="58" t="s">
        <v>96</v>
      </c>
      <c r="AD9" s="105">
        <v>2</v>
      </c>
    </row>
    <row r="10" spans="3:30" ht="15">
      <c r="C10" s="43"/>
      <c r="D10" s="43"/>
      <c r="E10" s="43"/>
      <c r="F10" s="43"/>
      <c r="G10" s="43"/>
      <c r="H10" s="49">
        <v>30</v>
      </c>
      <c r="I10" s="49"/>
      <c r="J10" s="49"/>
      <c r="K10" s="49"/>
      <c r="L10" s="49"/>
      <c r="M10" s="49"/>
      <c r="N10" s="49">
        <v>60</v>
      </c>
      <c r="O10" s="43">
        <v>60</v>
      </c>
      <c r="P10" s="66"/>
      <c r="R10" s="85">
        <v>7</v>
      </c>
      <c r="S10" s="83" t="s">
        <v>168</v>
      </c>
      <c r="T10" s="57">
        <v>1</v>
      </c>
      <c r="U10" s="58" t="s">
        <v>96</v>
      </c>
      <c r="V10" s="59">
        <v>1</v>
      </c>
      <c r="W10" s="83" t="s">
        <v>186</v>
      </c>
      <c r="X10" s="57">
        <v>1</v>
      </c>
      <c r="Y10" s="58" t="s">
        <v>96</v>
      </c>
      <c r="Z10" s="59">
        <v>1</v>
      </c>
      <c r="AA10" s="83" t="s">
        <v>117</v>
      </c>
      <c r="AB10" s="57">
        <v>1</v>
      </c>
      <c r="AC10" s="58" t="s">
        <v>96</v>
      </c>
      <c r="AD10" s="105">
        <v>1</v>
      </c>
    </row>
    <row r="11" spans="18:30" ht="15">
      <c r="R11" s="85">
        <v>8</v>
      </c>
      <c r="S11" s="83" t="s">
        <v>170</v>
      </c>
      <c r="T11" s="57">
        <v>0</v>
      </c>
      <c r="U11" s="58" t="s">
        <v>96</v>
      </c>
      <c r="V11" s="59">
        <v>2</v>
      </c>
      <c r="W11" s="83" t="s">
        <v>171</v>
      </c>
      <c r="X11" s="57">
        <v>2</v>
      </c>
      <c r="Y11" s="58" t="s">
        <v>96</v>
      </c>
      <c r="Z11" s="59">
        <v>0</v>
      </c>
      <c r="AA11" s="83" t="s">
        <v>187</v>
      </c>
      <c r="AB11" s="57">
        <v>0</v>
      </c>
      <c r="AC11" s="58" t="s">
        <v>96</v>
      </c>
      <c r="AD11" s="105">
        <v>2</v>
      </c>
    </row>
    <row r="12" spans="18:30" ht="15">
      <c r="R12" s="85">
        <v>9</v>
      </c>
      <c r="S12" s="83" t="s">
        <v>188</v>
      </c>
      <c r="T12" s="57">
        <v>0</v>
      </c>
      <c r="U12" s="58" t="s">
        <v>96</v>
      </c>
      <c r="V12" s="59">
        <v>2</v>
      </c>
      <c r="W12" s="83" t="s">
        <v>169</v>
      </c>
      <c r="X12" s="57">
        <v>0</v>
      </c>
      <c r="Y12" s="58" t="s">
        <v>96</v>
      </c>
      <c r="Z12" s="59">
        <v>2</v>
      </c>
      <c r="AA12" s="83" t="s">
        <v>116</v>
      </c>
      <c r="AB12" s="57">
        <v>1</v>
      </c>
      <c r="AC12" s="58" t="s">
        <v>96</v>
      </c>
      <c r="AD12" s="105">
        <v>1</v>
      </c>
    </row>
    <row r="13" spans="18:30" ht="15">
      <c r="R13" s="85">
        <v>10</v>
      </c>
      <c r="S13" s="83" t="s">
        <v>189</v>
      </c>
      <c r="T13" s="57">
        <v>0</v>
      </c>
      <c r="U13" s="58" t="s">
        <v>96</v>
      </c>
      <c r="V13" s="59">
        <v>2</v>
      </c>
      <c r="W13" s="83" t="s">
        <v>190</v>
      </c>
      <c r="X13" s="57">
        <v>2</v>
      </c>
      <c r="Y13" s="58" t="s">
        <v>96</v>
      </c>
      <c r="Z13" s="59">
        <v>0</v>
      </c>
      <c r="AA13" s="83" t="s">
        <v>167</v>
      </c>
      <c r="AB13" s="57">
        <v>2</v>
      </c>
      <c r="AC13" s="58" t="s">
        <v>96</v>
      </c>
      <c r="AD13" s="105">
        <v>0</v>
      </c>
    </row>
    <row r="15" spans="2:18" ht="12.75">
      <c r="B15" s="81"/>
      <c r="P15" s="93"/>
      <c r="Q15" s="93"/>
      <c r="R15" s="93"/>
    </row>
    <row r="16" spans="1:18" ht="12.75">
      <c r="A16" s="1"/>
      <c r="B16" s="80" t="s">
        <v>135</v>
      </c>
      <c r="L16" s="37"/>
      <c r="P16" s="93"/>
      <c r="Q16" s="93"/>
      <c r="R16" s="93"/>
    </row>
    <row r="17" spans="2:34" ht="12.75">
      <c r="B17" s="81">
        <v>43242</v>
      </c>
      <c r="L17" s="37"/>
      <c r="P17" s="93"/>
      <c r="Q17" s="93"/>
      <c r="R17" s="84" t="s">
        <v>93</v>
      </c>
      <c r="S17" s="120"/>
      <c r="T17" s="95" t="s">
        <v>94</v>
      </c>
      <c r="U17" s="95"/>
      <c r="V17" s="95"/>
      <c r="W17" s="120"/>
      <c r="X17" s="95" t="s">
        <v>94</v>
      </c>
      <c r="Y17" s="95"/>
      <c r="Z17" s="95"/>
      <c r="AA17" s="120"/>
      <c r="AB17" s="95" t="s">
        <v>94</v>
      </c>
      <c r="AC17" s="95"/>
      <c r="AD17" s="95"/>
      <c r="AE17" s="120"/>
      <c r="AF17" s="95" t="s">
        <v>94</v>
      </c>
      <c r="AG17" s="95"/>
      <c r="AH17" s="96"/>
    </row>
    <row r="18" spans="1:34" ht="13.5" thickBot="1">
      <c r="A18" s="39"/>
      <c r="B18" s="82" t="s">
        <v>52</v>
      </c>
      <c r="C18" s="40">
        <v>1</v>
      </c>
      <c r="D18" s="40">
        <v>2</v>
      </c>
      <c r="E18" s="40">
        <v>3</v>
      </c>
      <c r="F18" s="40">
        <v>4</v>
      </c>
      <c r="G18" s="40">
        <v>5</v>
      </c>
      <c r="H18" s="40">
        <v>6</v>
      </c>
      <c r="I18" s="40">
        <v>7</v>
      </c>
      <c r="J18" s="40">
        <v>8</v>
      </c>
      <c r="K18" s="40" t="s">
        <v>91</v>
      </c>
      <c r="L18" s="41" t="s">
        <v>92</v>
      </c>
      <c r="P18" s="93"/>
      <c r="Q18" s="93"/>
      <c r="R18" s="84"/>
      <c r="S18" s="120" t="s">
        <v>0</v>
      </c>
      <c r="T18" s="95"/>
      <c r="U18" s="95"/>
      <c r="V18" s="95"/>
      <c r="W18" s="120" t="s">
        <v>0</v>
      </c>
      <c r="X18" s="95"/>
      <c r="Y18" s="95"/>
      <c r="Z18" s="95"/>
      <c r="AA18" s="120" t="s">
        <v>0</v>
      </c>
      <c r="AB18" s="95"/>
      <c r="AC18" s="95"/>
      <c r="AD18" s="95"/>
      <c r="AE18" s="120" t="s">
        <v>0</v>
      </c>
      <c r="AF18" s="95"/>
      <c r="AG18" s="95"/>
      <c r="AH18" s="96"/>
    </row>
    <row r="19" spans="1:34" ht="15">
      <c r="A19">
        <v>1</v>
      </c>
      <c r="B19" s="47" t="s">
        <v>87</v>
      </c>
      <c r="C19" s="48" t="s">
        <v>113</v>
      </c>
      <c r="D19" s="49">
        <v>0</v>
      </c>
      <c r="E19" s="49">
        <v>1</v>
      </c>
      <c r="F19" s="49">
        <v>0</v>
      </c>
      <c r="G19" s="49">
        <v>0</v>
      </c>
      <c r="H19" s="49">
        <v>1</v>
      </c>
      <c r="I19" s="49">
        <v>1</v>
      </c>
      <c r="J19" s="49" t="s">
        <v>0</v>
      </c>
      <c r="K19" s="50">
        <v>3</v>
      </c>
      <c r="L19" s="88" t="s">
        <v>185</v>
      </c>
      <c r="P19" s="93"/>
      <c r="Q19" s="93"/>
      <c r="R19" s="85">
        <v>1</v>
      </c>
      <c r="S19" s="56" t="s">
        <v>114</v>
      </c>
      <c r="T19" s="57">
        <f>+AN20</f>
        <v>0</v>
      </c>
      <c r="U19" s="58" t="s">
        <v>96</v>
      </c>
      <c r="V19" s="59">
        <f>IF(T19=2,0,IF(T19=1,1,IF(T19=0,2,"")))</f>
        <v>2</v>
      </c>
      <c r="W19" s="83" t="s">
        <v>115</v>
      </c>
      <c r="X19" s="57">
        <f>+AN21</f>
        <v>0</v>
      </c>
      <c r="Y19" s="58" t="s">
        <v>96</v>
      </c>
      <c r="Z19" s="59">
        <f>IF(X19=2,0,IF(X19=1,1,IF(X19=0,2,"")))</f>
        <v>2</v>
      </c>
      <c r="AA19" s="83" t="s">
        <v>116</v>
      </c>
      <c r="AB19" s="57">
        <f>+AN22</f>
        <v>0</v>
      </c>
      <c r="AC19" s="58" t="s">
        <v>96</v>
      </c>
      <c r="AD19" s="59">
        <f>IF(AB19=2,0,IF(AB19=1,1,IF(AB19=0,2,"")))</f>
        <v>2</v>
      </c>
      <c r="AE19" s="83" t="s">
        <v>117</v>
      </c>
      <c r="AF19" s="57">
        <f>+AN23</f>
        <v>0</v>
      </c>
      <c r="AG19" s="58" t="s">
        <v>96</v>
      </c>
      <c r="AH19" s="105">
        <f>IF(AF19=2,0,IF(AF19=1,1,IF(AF19=0,2,"")))</f>
        <v>2</v>
      </c>
    </row>
    <row r="20" spans="1:34" ht="15">
      <c r="A20">
        <v>2</v>
      </c>
      <c r="B20" s="60" t="s">
        <v>133</v>
      </c>
      <c r="C20" s="49">
        <v>2</v>
      </c>
      <c r="D20" s="48" t="s">
        <v>113</v>
      </c>
      <c r="E20" s="49">
        <v>2</v>
      </c>
      <c r="F20" s="49">
        <v>2</v>
      </c>
      <c r="G20" s="49">
        <v>1</v>
      </c>
      <c r="H20" s="49">
        <v>0</v>
      </c>
      <c r="I20" s="49">
        <v>2</v>
      </c>
      <c r="J20" s="49" t="s">
        <v>0</v>
      </c>
      <c r="K20" s="54">
        <v>9</v>
      </c>
      <c r="L20" s="86" t="s">
        <v>173</v>
      </c>
      <c r="P20" s="93"/>
      <c r="Q20" s="93"/>
      <c r="R20" s="85">
        <v>2</v>
      </c>
      <c r="S20" s="56" t="s">
        <v>118</v>
      </c>
      <c r="T20" s="57">
        <f>+AN26</f>
        <v>0</v>
      </c>
      <c r="U20" s="58" t="s">
        <v>96</v>
      </c>
      <c r="V20" s="59">
        <f aca="true" t="shared" si="0" ref="V20:V25">IF(T20=2,0,IF(T20=1,1,IF(T20=0,2,"")))</f>
        <v>2</v>
      </c>
      <c r="W20" s="83" t="s">
        <v>119</v>
      </c>
      <c r="X20" s="57">
        <f>+AN27</f>
        <v>0</v>
      </c>
      <c r="Y20" s="58" t="s">
        <v>96</v>
      </c>
      <c r="Z20" s="59">
        <f aca="true" t="shared" si="1" ref="Z20:Z25">IF(X20=2,0,IF(X20=1,1,IF(X20=0,2,"")))</f>
        <v>2</v>
      </c>
      <c r="AA20" s="83" t="s">
        <v>120</v>
      </c>
      <c r="AB20" s="57">
        <f>+AN28</f>
        <v>0</v>
      </c>
      <c r="AC20" s="58" t="s">
        <v>96</v>
      </c>
      <c r="AD20" s="59">
        <f aca="true" t="shared" si="2" ref="AD20:AD25">IF(AB20=2,0,IF(AB20=1,1,IF(AB20=0,2,"")))</f>
        <v>2</v>
      </c>
      <c r="AE20" s="83" t="s">
        <v>97</v>
      </c>
      <c r="AF20" s="57">
        <f>+AN29</f>
        <v>0</v>
      </c>
      <c r="AG20" s="58" t="s">
        <v>96</v>
      </c>
      <c r="AH20" s="105">
        <f aca="true" t="shared" si="3" ref="AH20:AH25">IF(AF20=2,0,IF(AF20=1,1,IF(AF20=0,2,"")))</f>
        <v>2</v>
      </c>
    </row>
    <row r="21" spans="1:34" ht="15">
      <c r="A21">
        <v>3</v>
      </c>
      <c r="B21" s="60" t="s">
        <v>67</v>
      </c>
      <c r="C21" s="49">
        <v>1</v>
      </c>
      <c r="D21" s="49">
        <v>0</v>
      </c>
      <c r="E21" s="48" t="s">
        <v>113</v>
      </c>
      <c r="F21" s="49">
        <v>2</v>
      </c>
      <c r="G21" s="49">
        <v>1</v>
      </c>
      <c r="H21" s="49">
        <v>1</v>
      </c>
      <c r="I21" s="49">
        <v>2</v>
      </c>
      <c r="J21" s="49" t="s">
        <v>0</v>
      </c>
      <c r="K21" s="54">
        <v>7</v>
      </c>
      <c r="L21" s="86" t="s">
        <v>176</v>
      </c>
      <c r="P21" s="93"/>
      <c r="Q21" s="93"/>
      <c r="R21" s="85">
        <v>3</v>
      </c>
      <c r="S21" s="56" t="s">
        <v>121</v>
      </c>
      <c r="T21" s="57">
        <f>+AN32</f>
        <v>0</v>
      </c>
      <c r="U21" s="58" t="s">
        <v>96</v>
      </c>
      <c r="V21" s="59">
        <f t="shared" si="0"/>
        <v>2</v>
      </c>
      <c r="W21" s="83" t="s">
        <v>98</v>
      </c>
      <c r="X21" s="57">
        <f>+AN33</f>
        <v>0</v>
      </c>
      <c r="Y21" s="58" t="s">
        <v>96</v>
      </c>
      <c r="Z21" s="59">
        <f t="shared" si="1"/>
        <v>2</v>
      </c>
      <c r="AA21" s="83" t="s">
        <v>122</v>
      </c>
      <c r="AB21" s="57">
        <f>+AN34</f>
        <v>0</v>
      </c>
      <c r="AC21" s="58" t="s">
        <v>96</v>
      </c>
      <c r="AD21" s="59">
        <f t="shared" si="2"/>
        <v>2</v>
      </c>
      <c r="AE21" s="83" t="s">
        <v>102</v>
      </c>
      <c r="AF21" s="57">
        <f>+AN35</f>
        <v>0</v>
      </c>
      <c r="AG21" s="58" t="s">
        <v>96</v>
      </c>
      <c r="AH21" s="105">
        <f t="shared" si="3"/>
        <v>2</v>
      </c>
    </row>
    <row r="22" spans="1:34" ht="15">
      <c r="A22">
        <v>4</v>
      </c>
      <c r="B22" s="60" t="s">
        <v>112</v>
      </c>
      <c r="C22" s="49">
        <v>2</v>
      </c>
      <c r="D22" s="49">
        <v>0</v>
      </c>
      <c r="E22" s="49">
        <v>0</v>
      </c>
      <c r="F22" s="48" t="s">
        <v>113</v>
      </c>
      <c r="G22" s="49">
        <v>1</v>
      </c>
      <c r="H22" s="49">
        <v>0</v>
      </c>
      <c r="I22" s="49">
        <v>2</v>
      </c>
      <c r="J22" s="49" t="s">
        <v>0</v>
      </c>
      <c r="K22" s="54">
        <v>5</v>
      </c>
      <c r="L22" s="86" t="s">
        <v>180</v>
      </c>
      <c r="P22" s="93"/>
      <c r="Q22" s="93"/>
      <c r="R22" s="85">
        <v>4</v>
      </c>
      <c r="S22" s="56" t="s">
        <v>123</v>
      </c>
      <c r="T22" s="57">
        <f>+AN38</f>
        <v>0</v>
      </c>
      <c r="U22" s="58" t="s">
        <v>96</v>
      </c>
      <c r="V22" s="59">
        <f t="shared" si="0"/>
        <v>2</v>
      </c>
      <c r="W22" s="83" t="s">
        <v>124</v>
      </c>
      <c r="X22" s="57">
        <f>+AN39</f>
        <v>0</v>
      </c>
      <c r="Y22" s="58" t="s">
        <v>96</v>
      </c>
      <c r="Z22" s="59">
        <f t="shared" si="1"/>
        <v>2</v>
      </c>
      <c r="AA22" s="83" t="s">
        <v>100</v>
      </c>
      <c r="AB22" s="57">
        <f>+AN40</f>
        <v>0</v>
      </c>
      <c r="AC22" s="58" t="s">
        <v>96</v>
      </c>
      <c r="AD22" s="59">
        <f t="shared" si="2"/>
        <v>2</v>
      </c>
      <c r="AE22" s="83" t="s">
        <v>101</v>
      </c>
      <c r="AF22" s="57">
        <f>+AN41</f>
        <v>0</v>
      </c>
      <c r="AG22" s="58" t="s">
        <v>96</v>
      </c>
      <c r="AH22" s="105">
        <f t="shared" si="3"/>
        <v>2</v>
      </c>
    </row>
    <row r="23" spans="1:34" ht="15">
      <c r="A23">
        <v>5</v>
      </c>
      <c r="B23" s="60" t="s">
        <v>7</v>
      </c>
      <c r="C23" s="49">
        <v>2</v>
      </c>
      <c r="D23" s="49">
        <v>1</v>
      </c>
      <c r="E23" s="49">
        <v>1</v>
      </c>
      <c r="F23" s="49">
        <v>1</v>
      </c>
      <c r="G23" s="48" t="s">
        <v>113</v>
      </c>
      <c r="H23" s="49">
        <v>1</v>
      </c>
      <c r="I23" s="49">
        <v>2</v>
      </c>
      <c r="J23" s="49" t="s">
        <v>182</v>
      </c>
      <c r="K23" s="54">
        <v>8</v>
      </c>
      <c r="L23" s="86" t="s">
        <v>175</v>
      </c>
      <c r="P23" s="93"/>
      <c r="Q23" s="93"/>
      <c r="R23" s="85">
        <v>5</v>
      </c>
      <c r="S23" s="56" t="s">
        <v>125</v>
      </c>
      <c r="T23" s="57">
        <f>+AN44</f>
        <v>0</v>
      </c>
      <c r="U23" s="58" t="s">
        <v>96</v>
      </c>
      <c r="V23" s="59">
        <f t="shared" si="0"/>
        <v>2</v>
      </c>
      <c r="W23" s="83" t="s">
        <v>104</v>
      </c>
      <c r="X23" s="57">
        <f>+AN45</f>
        <v>0</v>
      </c>
      <c r="Y23" s="58" t="s">
        <v>96</v>
      </c>
      <c r="Z23" s="59">
        <f t="shared" si="1"/>
        <v>2</v>
      </c>
      <c r="AA23" s="83" t="s">
        <v>103</v>
      </c>
      <c r="AB23" s="57">
        <f>+AN46</f>
        <v>0</v>
      </c>
      <c r="AC23" s="58" t="s">
        <v>96</v>
      </c>
      <c r="AD23" s="59">
        <f t="shared" si="2"/>
        <v>2</v>
      </c>
      <c r="AE23" s="83" t="s">
        <v>126</v>
      </c>
      <c r="AF23" s="57">
        <f>+AN47</f>
        <v>0</v>
      </c>
      <c r="AG23" s="58" t="s">
        <v>96</v>
      </c>
      <c r="AH23" s="105">
        <f t="shared" si="3"/>
        <v>2</v>
      </c>
    </row>
    <row r="24" spans="1:34" ht="15">
      <c r="A24">
        <v>6</v>
      </c>
      <c r="B24" s="60" t="s">
        <v>89</v>
      </c>
      <c r="C24" s="49">
        <v>1</v>
      </c>
      <c r="D24" s="49">
        <v>2</v>
      </c>
      <c r="E24" s="49">
        <v>1</v>
      </c>
      <c r="F24" s="49">
        <v>2</v>
      </c>
      <c r="G24" s="49">
        <v>1</v>
      </c>
      <c r="H24" s="48" t="s">
        <v>113</v>
      </c>
      <c r="I24" s="49">
        <v>2</v>
      </c>
      <c r="J24" s="49" t="s">
        <v>182</v>
      </c>
      <c r="K24" s="54">
        <v>9</v>
      </c>
      <c r="L24" s="86" t="s">
        <v>173</v>
      </c>
      <c r="P24" s="93"/>
      <c r="Q24" s="93"/>
      <c r="R24" s="85">
        <v>6</v>
      </c>
      <c r="S24" s="67" t="s">
        <v>127</v>
      </c>
      <c r="T24" s="57">
        <f>+AN50</f>
        <v>0</v>
      </c>
      <c r="U24" s="58" t="s">
        <v>96</v>
      </c>
      <c r="V24" s="59">
        <f t="shared" si="0"/>
        <v>2</v>
      </c>
      <c r="W24" s="143" t="s">
        <v>106</v>
      </c>
      <c r="X24" s="57">
        <f>+AN51</f>
        <v>0</v>
      </c>
      <c r="Y24" s="58" t="s">
        <v>96</v>
      </c>
      <c r="Z24" s="59">
        <f t="shared" si="1"/>
        <v>2</v>
      </c>
      <c r="AA24" s="143" t="s">
        <v>107</v>
      </c>
      <c r="AB24" s="57">
        <f>+AN52</f>
        <v>0</v>
      </c>
      <c r="AC24" s="58" t="s">
        <v>96</v>
      </c>
      <c r="AD24" s="59">
        <f t="shared" si="2"/>
        <v>2</v>
      </c>
      <c r="AE24" s="83" t="s">
        <v>108</v>
      </c>
      <c r="AF24" s="57">
        <f>+AN53</f>
        <v>0</v>
      </c>
      <c r="AG24" s="58" t="s">
        <v>96</v>
      </c>
      <c r="AH24" s="105">
        <f t="shared" si="3"/>
        <v>2</v>
      </c>
    </row>
    <row r="25" spans="1:34" ht="15.75" thickBot="1">
      <c r="A25">
        <v>7</v>
      </c>
      <c r="B25" s="60" t="s">
        <v>10</v>
      </c>
      <c r="C25" s="49">
        <v>1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8" t="s">
        <v>113</v>
      </c>
      <c r="J25" s="49" t="s">
        <v>182</v>
      </c>
      <c r="K25" s="54">
        <v>1</v>
      </c>
      <c r="L25" s="86" t="s">
        <v>191</v>
      </c>
      <c r="P25" s="93"/>
      <c r="Q25" s="93"/>
      <c r="R25" s="144">
        <v>7</v>
      </c>
      <c r="S25" s="145" t="s">
        <v>128</v>
      </c>
      <c r="T25" s="146">
        <f>+AN56</f>
        <v>0</v>
      </c>
      <c r="U25" s="147" t="s">
        <v>96</v>
      </c>
      <c r="V25" s="148">
        <f t="shared" si="0"/>
        <v>2</v>
      </c>
      <c r="W25" s="149" t="s">
        <v>129</v>
      </c>
      <c r="X25" s="146">
        <f>+AN57</f>
        <v>0</v>
      </c>
      <c r="Y25" s="147" t="s">
        <v>96</v>
      </c>
      <c r="Z25" s="148">
        <f t="shared" si="1"/>
        <v>2</v>
      </c>
      <c r="AA25" s="149" t="s">
        <v>99</v>
      </c>
      <c r="AB25" s="146">
        <f>+AN58</f>
        <v>0</v>
      </c>
      <c r="AC25" s="147" t="s">
        <v>96</v>
      </c>
      <c r="AD25" s="148">
        <f t="shared" si="2"/>
        <v>2</v>
      </c>
      <c r="AE25" s="150" t="s">
        <v>130</v>
      </c>
      <c r="AF25" s="146">
        <f>+AN59</f>
        <v>0</v>
      </c>
      <c r="AG25" s="147" t="s">
        <v>96</v>
      </c>
      <c r="AH25" s="151">
        <f t="shared" si="3"/>
        <v>2</v>
      </c>
    </row>
    <row r="26" spans="1:17" ht="13.5" thickBot="1">
      <c r="A26" s="39">
        <v>8</v>
      </c>
      <c r="B26" s="61"/>
      <c r="C26" s="62" t="s">
        <v>182</v>
      </c>
      <c r="D26" s="62" t="s">
        <v>182</v>
      </c>
      <c r="E26" s="62" t="s">
        <v>182</v>
      </c>
      <c r="F26" s="62" t="s">
        <v>182</v>
      </c>
      <c r="G26" s="62" t="s">
        <v>0</v>
      </c>
      <c r="H26" s="62" t="s">
        <v>0</v>
      </c>
      <c r="I26" s="62" t="s">
        <v>0</v>
      </c>
      <c r="J26" s="63" t="s">
        <v>113</v>
      </c>
      <c r="K26" s="64">
        <v>0</v>
      </c>
      <c r="L26" s="65"/>
      <c r="P26" s="93"/>
      <c r="Q26" s="93"/>
    </row>
    <row r="27" spans="3:17" ht="12.75">
      <c r="C27" s="43"/>
      <c r="D27" s="43"/>
      <c r="E27" s="43"/>
      <c r="F27" s="43"/>
      <c r="G27" s="43"/>
      <c r="H27" s="43"/>
      <c r="I27" s="43"/>
      <c r="J27" s="43">
        <v>42</v>
      </c>
      <c r="K27" s="43">
        <v>42</v>
      </c>
      <c r="L27" s="66"/>
      <c r="P27" s="93"/>
      <c r="Q27" s="93"/>
    </row>
    <row r="28" spans="2:18" ht="12.75">
      <c r="B28" s="81"/>
      <c r="P28" s="93"/>
      <c r="Q28" s="93"/>
      <c r="R28" s="93"/>
    </row>
    <row r="29" spans="2:18" ht="12.75">
      <c r="B29" s="81"/>
      <c r="P29" s="93"/>
      <c r="Q29" s="93"/>
      <c r="R29" s="93"/>
    </row>
    <row r="30" spans="2:18" ht="12.75">
      <c r="B30" s="81"/>
      <c r="P30" s="93"/>
      <c r="Q30" s="93"/>
      <c r="R30" s="93"/>
    </row>
    <row r="31" spans="2:18" ht="12.75">
      <c r="B31" s="81"/>
      <c r="P31" s="93"/>
      <c r="Q31" s="93"/>
      <c r="R31" s="93"/>
    </row>
    <row r="32" spans="2:18" ht="12.75">
      <c r="B32" s="81"/>
      <c r="P32" s="93"/>
      <c r="Q32" s="93"/>
      <c r="R32" s="93"/>
    </row>
    <row r="33" spans="2:18" ht="12.75">
      <c r="B33" s="81"/>
      <c r="P33" s="93"/>
      <c r="Q33" s="93"/>
      <c r="R33" s="93"/>
    </row>
    <row r="34" spans="2:18" ht="12.75">
      <c r="B34" s="81"/>
      <c r="P34" s="93"/>
      <c r="Q34" s="93"/>
      <c r="R34" s="93"/>
    </row>
    <row r="35" spans="2:18" ht="12.75">
      <c r="B35" s="81"/>
      <c r="P35" s="93"/>
      <c r="Q35" s="93"/>
      <c r="R35" s="93"/>
    </row>
    <row r="36" spans="2:18" ht="12.75">
      <c r="B36" s="81"/>
      <c r="P36" s="93"/>
      <c r="Q36" s="93"/>
      <c r="R36" s="93"/>
    </row>
    <row r="37" spans="2:18" ht="12.75">
      <c r="B37" s="81"/>
      <c r="P37" s="93"/>
      <c r="Q37" s="93"/>
      <c r="R37" s="93"/>
    </row>
    <row r="38" spans="2:18" ht="12.75">
      <c r="B38" s="81"/>
      <c r="P38" s="93"/>
      <c r="Q38" s="93"/>
      <c r="R38" s="93"/>
    </row>
    <row r="39" spans="2:18" ht="12.75">
      <c r="B39" s="81"/>
      <c r="P39" s="93"/>
      <c r="Q39" s="93"/>
      <c r="R39" s="93"/>
    </row>
    <row r="40" spans="2:18" ht="12.75">
      <c r="B40" s="81"/>
      <c r="P40" s="93"/>
      <c r="Q40" s="93"/>
      <c r="R40" s="93"/>
    </row>
    <row r="41" spans="2:18" ht="12.75">
      <c r="B41" s="81"/>
      <c r="P41" s="93"/>
      <c r="Q41" s="93"/>
      <c r="R41" s="93"/>
    </row>
    <row r="42" spans="2:18" ht="12.75">
      <c r="B42" s="81"/>
      <c r="P42" s="93"/>
      <c r="Q42" s="93"/>
      <c r="R42" s="93"/>
    </row>
    <row r="43" spans="2:18" ht="12.75">
      <c r="B43" s="81"/>
      <c r="P43" s="93"/>
      <c r="Q43" s="93"/>
      <c r="R43" s="93"/>
    </row>
    <row r="44" spans="2:18" ht="12.75">
      <c r="B44" s="81"/>
      <c r="P44" s="93"/>
      <c r="Q44" s="93"/>
      <c r="R44" s="93"/>
    </row>
    <row r="45" spans="2:18" ht="12.75">
      <c r="B45" s="81"/>
      <c r="P45" s="93"/>
      <c r="Q45" s="93"/>
      <c r="R45" s="93"/>
    </row>
    <row r="46" spans="2:18" ht="12.75">
      <c r="B46" s="81"/>
      <c r="P46" s="93"/>
      <c r="Q46" s="93"/>
      <c r="R46" s="93"/>
    </row>
    <row r="47" spans="2:18" ht="12.75">
      <c r="B47" s="81"/>
      <c r="P47" s="93"/>
      <c r="Q47" s="93"/>
      <c r="R47" s="93"/>
    </row>
    <row r="48" spans="2:18" ht="12.75">
      <c r="B48" s="81"/>
      <c r="P48" s="93"/>
      <c r="Q48" s="93"/>
      <c r="R48" s="93"/>
    </row>
    <row r="49" spans="2:18" ht="12.75">
      <c r="B49" s="81"/>
      <c r="P49" s="93"/>
      <c r="Q49" s="93"/>
      <c r="R49" s="93"/>
    </row>
    <row r="50" spans="2:18" ht="12.75">
      <c r="B50" s="81"/>
      <c r="P50" s="93"/>
      <c r="Q50" s="93"/>
      <c r="R50" s="93"/>
    </row>
    <row r="51" spans="2:18" ht="12.75">
      <c r="B51" s="81"/>
      <c r="P51" s="93"/>
      <c r="Q51" s="93"/>
      <c r="R51" s="93"/>
    </row>
    <row r="52" spans="2:18" ht="12.75">
      <c r="B52" s="81"/>
      <c r="P52" s="93"/>
      <c r="Q52" s="93"/>
      <c r="R52" s="93"/>
    </row>
    <row r="53" spans="2:18" ht="12.75">
      <c r="B53" s="81"/>
      <c r="P53" s="93"/>
      <c r="Q53" s="93"/>
      <c r="R53" s="93"/>
    </row>
    <row r="54" spans="2:18" ht="12.75">
      <c r="B54" s="81"/>
      <c r="P54" s="93"/>
      <c r="Q54" s="93"/>
      <c r="R54" s="93"/>
    </row>
    <row r="55" spans="2:18" ht="12.75">
      <c r="B55" s="81"/>
      <c r="P55" s="93"/>
      <c r="Q55" s="93"/>
      <c r="R55" s="93"/>
    </row>
    <row r="56" spans="2:18" ht="12.75">
      <c r="B56" s="81"/>
      <c r="P56" s="93"/>
      <c r="Q56" s="93"/>
      <c r="R56" s="93"/>
    </row>
    <row r="57" spans="2:18" ht="12.75">
      <c r="B57" s="81"/>
      <c r="P57" s="93"/>
      <c r="Q57" s="93"/>
      <c r="R57" s="93"/>
    </row>
    <row r="58" spans="2:18" ht="12.75">
      <c r="B58" s="81"/>
      <c r="P58" s="93"/>
      <c r="Q58" s="93"/>
      <c r="R58" s="93"/>
    </row>
    <row r="59" spans="2:18" ht="12.75">
      <c r="B59" s="81"/>
      <c r="P59" s="93"/>
      <c r="Q59" s="93"/>
      <c r="R59" s="93"/>
    </row>
  </sheetData>
  <sheetProtection/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59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3.28125" style="0" customWidth="1"/>
    <col min="2" max="2" width="16.7109375" style="0" customWidth="1"/>
    <col min="3" max="17" width="4.28125" style="0" customWidth="1"/>
    <col min="18" max="18" width="5.8515625" style="0" customWidth="1"/>
    <col min="19" max="19" width="4.7109375" style="0" customWidth="1"/>
    <col min="20" max="20" width="2.28125" style="0" customWidth="1"/>
    <col min="21" max="21" width="1.7109375" style="0" customWidth="1"/>
    <col min="22" max="22" width="2.28125" style="0" customWidth="1"/>
    <col min="23" max="23" width="4.7109375" style="0" customWidth="1"/>
    <col min="24" max="24" width="2.28125" style="0" customWidth="1"/>
    <col min="25" max="25" width="1.7109375" style="0" customWidth="1"/>
    <col min="26" max="26" width="2.28125" style="0" customWidth="1"/>
    <col min="27" max="27" width="4.7109375" style="0" customWidth="1"/>
    <col min="28" max="28" width="2.28125" style="0" customWidth="1"/>
    <col min="29" max="29" width="1.7109375" style="0" customWidth="1"/>
    <col min="30" max="30" width="2.28125" style="0" customWidth="1"/>
  </cols>
  <sheetData>
    <row r="1" spans="1:18" ht="12.75">
      <c r="A1" s="1"/>
      <c r="B1" s="80" t="s">
        <v>135</v>
      </c>
      <c r="P1" s="93"/>
      <c r="Q1" s="93"/>
      <c r="R1" s="93"/>
    </row>
    <row r="2" spans="2:18" ht="12.75">
      <c r="B2" s="81">
        <v>43276</v>
      </c>
      <c r="P2" s="93"/>
      <c r="Q2" s="93"/>
      <c r="R2" s="93"/>
    </row>
    <row r="3" spans="1:30" ht="13.5" thickBot="1">
      <c r="A3" s="39"/>
      <c r="B3" s="82" t="s">
        <v>51</v>
      </c>
      <c r="C3" s="94">
        <v>1</v>
      </c>
      <c r="D3" s="40">
        <v>2</v>
      </c>
      <c r="E3" s="40">
        <v>3</v>
      </c>
      <c r="F3" s="40">
        <v>4</v>
      </c>
      <c r="G3" s="40">
        <v>5</v>
      </c>
      <c r="H3" s="40">
        <v>6</v>
      </c>
      <c r="I3" s="40">
        <v>1</v>
      </c>
      <c r="J3" s="40">
        <v>2</v>
      </c>
      <c r="K3" s="40">
        <v>3</v>
      </c>
      <c r="L3" s="40">
        <v>4</v>
      </c>
      <c r="M3" s="40">
        <v>5</v>
      </c>
      <c r="N3" s="65">
        <v>6</v>
      </c>
      <c r="O3" s="40" t="s">
        <v>91</v>
      </c>
      <c r="P3" s="42" t="s">
        <v>92</v>
      </c>
      <c r="Q3" s="42"/>
      <c r="R3" s="43" t="s">
        <v>93</v>
      </c>
      <c r="S3" s="44"/>
      <c r="T3" s="45" t="s">
        <v>94</v>
      </c>
      <c r="U3" s="45"/>
      <c r="V3" s="45"/>
      <c r="W3" s="44"/>
      <c r="X3" s="45" t="s">
        <v>94</v>
      </c>
      <c r="Y3" s="45"/>
      <c r="Z3" s="45"/>
      <c r="AA3" s="44"/>
      <c r="AB3" s="45" t="s">
        <v>94</v>
      </c>
      <c r="AC3" s="95"/>
      <c r="AD3" s="96"/>
    </row>
    <row r="4" spans="1:30" ht="13.5" thickBot="1">
      <c r="A4">
        <v>1</v>
      </c>
      <c r="B4" s="47" t="s">
        <v>57</v>
      </c>
      <c r="C4" s="48"/>
      <c r="D4" s="49">
        <v>0</v>
      </c>
      <c r="E4" s="49">
        <v>0</v>
      </c>
      <c r="F4" s="49">
        <v>2</v>
      </c>
      <c r="G4" s="49">
        <v>1</v>
      </c>
      <c r="H4" s="49" t="s">
        <v>0</v>
      </c>
      <c r="I4" s="97"/>
      <c r="J4" s="98">
        <v>1</v>
      </c>
      <c r="K4" s="98">
        <v>2</v>
      </c>
      <c r="L4" s="98">
        <v>2</v>
      </c>
      <c r="M4" s="98">
        <v>0</v>
      </c>
      <c r="N4" s="99" t="s">
        <v>182</v>
      </c>
      <c r="O4" s="100">
        <v>8</v>
      </c>
      <c r="P4" s="101"/>
      <c r="Q4" s="42"/>
      <c r="R4" s="43"/>
      <c r="S4" s="45"/>
      <c r="T4" s="45"/>
      <c r="U4" s="45"/>
      <c r="V4" s="45"/>
      <c r="W4" s="45"/>
      <c r="X4" s="45"/>
      <c r="Y4" s="45"/>
      <c r="Z4" s="45"/>
      <c r="AA4" s="45"/>
      <c r="AB4" s="45"/>
      <c r="AC4" s="95"/>
      <c r="AD4" s="96"/>
    </row>
    <row r="5" spans="1:30" ht="15.75" thickBot="1">
      <c r="A5">
        <v>2</v>
      </c>
      <c r="B5" s="53" t="s">
        <v>49</v>
      </c>
      <c r="C5" s="49">
        <v>2</v>
      </c>
      <c r="D5" s="48"/>
      <c r="E5" s="49">
        <v>0</v>
      </c>
      <c r="F5" s="49">
        <v>1</v>
      </c>
      <c r="G5" s="49">
        <v>0</v>
      </c>
      <c r="H5" s="49" t="s">
        <v>182</v>
      </c>
      <c r="I5" s="54">
        <v>1</v>
      </c>
      <c r="J5" s="63"/>
      <c r="K5" s="102">
        <v>2</v>
      </c>
      <c r="L5" s="102">
        <v>0</v>
      </c>
      <c r="M5" s="102">
        <v>2</v>
      </c>
      <c r="N5" s="103" t="s">
        <v>0</v>
      </c>
      <c r="O5" s="104">
        <v>8</v>
      </c>
      <c r="P5" s="42"/>
      <c r="Q5" s="42"/>
      <c r="R5" s="55">
        <v>1</v>
      </c>
      <c r="S5" s="56" t="s">
        <v>97</v>
      </c>
      <c r="T5" s="57">
        <v>0</v>
      </c>
      <c r="U5" s="58" t="s">
        <v>96</v>
      </c>
      <c r="V5" s="59">
        <v>2</v>
      </c>
      <c r="W5" s="83" t="s">
        <v>177</v>
      </c>
      <c r="X5" s="57">
        <v>0</v>
      </c>
      <c r="Y5" s="58" t="s">
        <v>96</v>
      </c>
      <c r="Z5" s="59">
        <v>2</v>
      </c>
      <c r="AA5" s="83" t="s">
        <v>178</v>
      </c>
      <c r="AB5" s="57" t="s">
        <v>0</v>
      </c>
      <c r="AC5" s="58" t="s">
        <v>96</v>
      </c>
      <c r="AD5" s="105" t="s">
        <v>182</v>
      </c>
    </row>
    <row r="6" spans="1:30" ht="15.75" thickBot="1">
      <c r="A6">
        <v>3</v>
      </c>
      <c r="B6" s="60" t="s">
        <v>192</v>
      </c>
      <c r="C6" s="49">
        <v>2</v>
      </c>
      <c r="D6" s="49">
        <v>2</v>
      </c>
      <c r="E6" s="48"/>
      <c r="F6" s="49">
        <v>0</v>
      </c>
      <c r="G6" s="49">
        <v>0</v>
      </c>
      <c r="H6" s="49" t="s">
        <v>182</v>
      </c>
      <c r="I6" s="54">
        <v>0</v>
      </c>
      <c r="J6" s="102">
        <v>0</v>
      </c>
      <c r="K6" s="63"/>
      <c r="L6" s="102">
        <v>0</v>
      </c>
      <c r="M6" s="102">
        <v>0</v>
      </c>
      <c r="N6" s="103" t="s">
        <v>0</v>
      </c>
      <c r="O6" s="104">
        <v>4</v>
      </c>
      <c r="P6" s="42"/>
      <c r="Q6" s="42"/>
      <c r="R6" s="55">
        <v>2</v>
      </c>
      <c r="S6" s="56" t="s">
        <v>98</v>
      </c>
      <c r="T6" s="57">
        <v>2</v>
      </c>
      <c r="U6" s="58" t="s">
        <v>96</v>
      </c>
      <c r="V6" s="59">
        <v>0</v>
      </c>
      <c r="W6" s="83" t="s">
        <v>99</v>
      </c>
      <c r="X6" s="57" t="s">
        <v>0</v>
      </c>
      <c r="Y6" s="58" t="s">
        <v>96</v>
      </c>
      <c r="Z6" s="59" t="s">
        <v>182</v>
      </c>
      <c r="AA6" s="83" t="s">
        <v>179</v>
      </c>
      <c r="AB6" s="57">
        <v>1</v>
      </c>
      <c r="AC6" s="58" t="s">
        <v>96</v>
      </c>
      <c r="AD6" s="105">
        <v>1</v>
      </c>
    </row>
    <row r="7" spans="1:30" ht="15.75" thickBot="1">
      <c r="A7">
        <v>4</v>
      </c>
      <c r="B7" s="60" t="s">
        <v>4</v>
      </c>
      <c r="C7" s="49">
        <v>0</v>
      </c>
      <c r="D7" s="49">
        <v>1</v>
      </c>
      <c r="E7" s="49">
        <v>2</v>
      </c>
      <c r="F7" s="48"/>
      <c r="G7" s="49">
        <v>1</v>
      </c>
      <c r="H7" s="49" t="s">
        <v>0</v>
      </c>
      <c r="I7" s="54">
        <v>0</v>
      </c>
      <c r="J7" s="102">
        <v>2</v>
      </c>
      <c r="K7" s="102">
        <v>2</v>
      </c>
      <c r="L7" s="63"/>
      <c r="M7" s="102">
        <v>0</v>
      </c>
      <c r="N7" s="103" t="s">
        <v>182</v>
      </c>
      <c r="O7" s="104">
        <v>8</v>
      </c>
      <c r="P7" s="42"/>
      <c r="Q7" s="42"/>
      <c r="R7" s="55">
        <v>3</v>
      </c>
      <c r="S7" s="56" t="s">
        <v>100</v>
      </c>
      <c r="T7" s="57">
        <v>2</v>
      </c>
      <c r="U7" s="58" t="s">
        <v>96</v>
      </c>
      <c r="V7" s="59">
        <v>0</v>
      </c>
      <c r="W7" s="83" t="s">
        <v>101</v>
      </c>
      <c r="X7" s="57">
        <v>0</v>
      </c>
      <c r="Y7" s="58" t="s">
        <v>96</v>
      </c>
      <c r="Z7" s="59">
        <v>2</v>
      </c>
      <c r="AA7" s="83" t="s">
        <v>102</v>
      </c>
      <c r="AB7" s="57" t="s">
        <v>0</v>
      </c>
      <c r="AC7" s="58" t="s">
        <v>96</v>
      </c>
      <c r="AD7" s="105" t="s">
        <v>182</v>
      </c>
    </row>
    <row r="8" spans="1:30" ht="15.75" thickBot="1">
      <c r="A8">
        <v>5</v>
      </c>
      <c r="B8" s="60" t="s">
        <v>1</v>
      </c>
      <c r="C8" s="49">
        <v>1</v>
      </c>
      <c r="D8" s="49">
        <v>2</v>
      </c>
      <c r="E8" s="49">
        <v>2</v>
      </c>
      <c r="F8" s="49">
        <v>1</v>
      </c>
      <c r="G8" s="48"/>
      <c r="H8" s="49" t="s">
        <v>0</v>
      </c>
      <c r="I8" s="54">
        <v>2</v>
      </c>
      <c r="J8" s="102">
        <v>0</v>
      </c>
      <c r="K8" s="102">
        <v>2</v>
      </c>
      <c r="L8" s="102">
        <v>2</v>
      </c>
      <c r="M8" s="63"/>
      <c r="N8" s="103" t="s">
        <v>182</v>
      </c>
      <c r="O8" s="104">
        <v>12</v>
      </c>
      <c r="P8" s="42"/>
      <c r="Q8" s="42"/>
      <c r="R8" s="55">
        <v>4</v>
      </c>
      <c r="S8" s="56" t="s">
        <v>103</v>
      </c>
      <c r="T8" s="57">
        <v>1</v>
      </c>
      <c r="U8" s="58" t="s">
        <v>96</v>
      </c>
      <c r="V8" s="59">
        <v>1</v>
      </c>
      <c r="W8" s="83" t="s">
        <v>104</v>
      </c>
      <c r="X8" s="57">
        <v>1</v>
      </c>
      <c r="Y8" s="58" t="s">
        <v>96</v>
      </c>
      <c r="Z8" s="59">
        <v>1</v>
      </c>
      <c r="AA8" s="83" t="s">
        <v>181</v>
      </c>
      <c r="AB8" s="57" t="s">
        <v>0</v>
      </c>
      <c r="AC8" s="58" t="s">
        <v>96</v>
      </c>
      <c r="AD8" s="105" t="s">
        <v>182</v>
      </c>
    </row>
    <row r="9" spans="1:30" ht="15.75" thickBot="1">
      <c r="A9" s="39">
        <v>6</v>
      </c>
      <c r="B9" s="61" t="s">
        <v>193</v>
      </c>
      <c r="C9" s="62" t="s">
        <v>182</v>
      </c>
      <c r="D9" s="62" t="s">
        <v>0</v>
      </c>
      <c r="E9" s="62" t="s">
        <v>0</v>
      </c>
      <c r="F9" s="62" t="s">
        <v>182</v>
      </c>
      <c r="G9" s="62" t="s">
        <v>182</v>
      </c>
      <c r="H9" s="63"/>
      <c r="I9" s="106" t="s">
        <v>0</v>
      </c>
      <c r="J9" s="39" t="s">
        <v>182</v>
      </c>
      <c r="K9" s="39" t="s">
        <v>182</v>
      </c>
      <c r="L9" s="39" t="s">
        <v>0</v>
      </c>
      <c r="M9" s="39" t="s">
        <v>0</v>
      </c>
      <c r="N9" s="107"/>
      <c r="O9" s="108">
        <v>0</v>
      </c>
      <c r="P9" s="109"/>
      <c r="Q9" s="42"/>
      <c r="R9" s="55">
        <v>5</v>
      </c>
      <c r="S9" s="56" t="s">
        <v>106</v>
      </c>
      <c r="T9" s="57" t="s">
        <v>0</v>
      </c>
      <c r="U9" s="58" t="s">
        <v>96</v>
      </c>
      <c r="V9" s="59" t="s">
        <v>182</v>
      </c>
      <c r="W9" s="83" t="s">
        <v>107</v>
      </c>
      <c r="X9" s="57">
        <v>0</v>
      </c>
      <c r="Y9" s="58" t="s">
        <v>96</v>
      </c>
      <c r="Z9" s="59">
        <v>2</v>
      </c>
      <c r="AA9" s="83" t="s">
        <v>108</v>
      </c>
      <c r="AB9" s="57">
        <v>0</v>
      </c>
      <c r="AC9" s="58" t="s">
        <v>96</v>
      </c>
      <c r="AD9" s="105">
        <v>2</v>
      </c>
    </row>
    <row r="10" spans="3:30" ht="15">
      <c r="C10" s="43"/>
      <c r="D10" s="43"/>
      <c r="E10" s="43"/>
      <c r="F10" s="43"/>
      <c r="G10" s="43"/>
      <c r="H10" s="49">
        <v>20</v>
      </c>
      <c r="I10" s="49"/>
      <c r="J10" s="49"/>
      <c r="K10" s="49"/>
      <c r="L10" s="49"/>
      <c r="M10" s="49"/>
      <c r="N10" s="49">
        <v>40</v>
      </c>
      <c r="O10" s="43">
        <v>40</v>
      </c>
      <c r="P10" s="66"/>
      <c r="Q10" s="66"/>
      <c r="R10" s="85">
        <v>6</v>
      </c>
      <c r="S10" s="83" t="s">
        <v>166</v>
      </c>
      <c r="T10" s="57">
        <v>1</v>
      </c>
      <c r="U10" s="58" t="s">
        <v>96</v>
      </c>
      <c r="V10" s="59">
        <v>1</v>
      </c>
      <c r="W10" s="83" t="s">
        <v>129</v>
      </c>
      <c r="X10" s="57">
        <v>2</v>
      </c>
      <c r="Y10" s="58" t="s">
        <v>96</v>
      </c>
      <c r="Z10" s="59">
        <v>0</v>
      </c>
      <c r="AA10" s="83" t="s">
        <v>119</v>
      </c>
      <c r="AB10" s="57" t="s">
        <v>0</v>
      </c>
      <c r="AC10" s="58" t="s">
        <v>96</v>
      </c>
      <c r="AD10" s="105" t="s">
        <v>182</v>
      </c>
    </row>
    <row r="11" spans="18:30" ht="15">
      <c r="R11" s="85">
        <v>7</v>
      </c>
      <c r="S11" s="83" t="s">
        <v>168</v>
      </c>
      <c r="T11" s="57">
        <v>2</v>
      </c>
      <c r="U11" s="58" t="s">
        <v>96</v>
      </c>
      <c r="V11" s="59">
        <v>0</v>
      </c>
      <c r="W11" s="83" t="s">
        <v>186</v>
      </c>
      <c r="X11" s="57" t="s">
        <v>0</v>
      </c>
      <c r="Y11" s="58" t="s">
        <v>96</v>
      </c>
      <c r="Z11" s="59" t="s">
        <v>182</v>
      </c>
      <c r="AA11" s="83" t="s">
        <v>117</v>
      </c>
      <c r="AB11" s="57">
        <v>0</v>
      </c>
      <c r="AC11" s="58" t="s">
        <v>96</v>
      </c>
      <c r="AD11" s="105">
        <v>2</v>
      </c>
    </row>
    <row r="12" spans="1:30" ht="15">
      <c r="A12" s="1"/>
      <c r="L12" s="93"/>
      <c r="R12" s="85">
        <v>8</v>
      </c>
      <c r="S12" s="83" t="s">
        <v>170</v>
      </c>
      <c r="T12" s="57">
        <v>0</v>
      </c>
      <c r="U12" s="58" t="s">
        <v>96</v>
      </c>
      <c r="V12" s="59">
        <v>2</v>
      </c>
      <c r="W12" s="83" t="s">
        <v>171</v>
      </c>
      <c r="X12" s="57">
        <v>0</v>
      </c>
      <c r="Y12" s="58" t="s">
        <v>96</v>
      </c>
      <c r="Z12" s="59">
        <v>2</v>
      </c>
      <c r="AA12" s="83" t="s">
        <v>187</v>
      </c>
      <c r="AB12" s="57" t="s">
        <v>0</v>
      </c>
      <c r="AC12" s="58" t="s">
        <v>96</v>
      </c>
      <c r="AD12" s="105" t="s">
        <v>182</v>
      </c>
    </row>
    <row r="13" spans="1:30" ht="15">
      <c r="A13" s="1"/>
      <c r="L13" s="93"/>
      <c r="R13" s="85">
        <v>9</v>
      </c>
      <c r="S13" s="83" t="s">
        <v>188</v>
      </c>
      <c r="T13" s="57">
        <v>0</v>
      </c>
      <c r="U13" s="58" t="s">
        <v>96</v>
      </c>
      <c r="V13" s="59">
        <v>2</v>
      </c>
      <c r="W13" s="83" t="s">
        <v>169</v>
      </c>
      <c r="X13" s="57">
        <v>0</v>
      </c>
      <c r="Y13" s="58" t="s">
        <v>96</v>
      </c>
      <c r="Z13" s="59">
        <v>2</v>
      </c>
      <c r="AA13" s="83" t="s">
        <v>116</v>
      </c>
      <c r="AB13" s="57" t="s">
        <v>0</v>
      </c>
      <c r="AC13" s="58" t="s">
        <v>96</v>
      </c>
      <c r="AD13" s="105" t="s">
        <v>182</v>
      </c>
    </row>
    <row r="14" spans="1:30" ht="15">
      <c r="A14" s="1"/>
      <c r="L14" s="93"/>
      <c r="R14" s="85">
        <v>10</v>
      </c>
      <c r="S14" s="83" t="s">
        <v>189</v>
      </c>
      <c r="T14" s="57" t="s">
        <v>0</v>
      </c>
      <c r="U14" s="58" t="s">
        <v>96</v>
      </c>
      <c r="V14" s="59" t="s">
        <v>182</v>
      </c>
      <c r="W14" s="83" t="s">
        <v>190</v>
      </c>
      <c r="X14" s="57">
        <v>0</v>
      </c>
      <c r="Y14" s="58" t="s">
        <v>96</v>
      </c>
      <c r="Z14" s="59">
        <v>2</v>
      </c>
      <c r="AA14" s="83" t="s">
        <v>167</v>
      </c>
      <c r="AB14" s="57">
        <v>2</v>
      </c>
      <c r="AC14" s="58" t="s">
        <v>96</v>
      </c>
      <c r="AD14" s="105">
        <v>0</v>
      </c>
    </row>
    <row r="15" spans="2:18" ht="12.75">
      <c r="B15" s="81"/>
      <c r="P15" s="93"/>
      <c r="Q15" s="93"/>
      <c r="R15" s="93"/>
    </row>
    <row r="16" spans="1:18" ht="12.75">
      <c r="A16" s="1"/>
      <c r="B16" s="80" t="s">
        <v>135</v>
      </c>
      <c r="L16" s="93"/>
      <c r="P16" s="93"/>
      <c r="Q16" s="93"/>
      <c r="R16" s="93"/>
    </row>
    <row r="17" spans="2:18" ht="12.75">
      <c r="B17" s="81">
        <v>43276</v>
      </c>
      <c r="L17" s="93"/>
      <c r="P17" s="93"/>
      <c r="Q17" s="93"/>
      <c r="R17" s="93"/>
    </row>
    <row r="18" spans="1:26" ht="13.5" thickBot="1">
      <c r="A18" s="39"/>
      <c r="B18" s="82" t="s">
        <v>52</v>
      </c>
      <c r="C18" s="94">
        <v>1</v>
      </c>
      <c r="D18" s="40">
        <v>2</v>
      </c>
      <c r="E18" s="40">
        <v>3</v>
      </c>
      <c r="F18" s="40">
        <v>4</v>
      </c>
      <c r="G18" s="40">
        <v>1</v>
      </c>
      <c r="H18" s="40">
        <v>2</v>
      </c>
      <c r="I18" s="40">
        <v>3</v>
      </c>
      <c r="J18" s="65">
        <v>4</v>
      </c>
      <c r="K18" s="109" t="s">
        <v>91</v>
      </c>
      <c r="L18" s="41" t="s">
        <v>92</v>
      </c>
      <c r="P18" s="93"/>
      <c r="Q18" s="93"/>
      <c r="R18" s="84" t="s">
        <v>93</v>
      </c>
      <c r="S18" s="120"/>
      <c r="T18" s="95" t="s">
        <v>94</v>
      </c>
      <c r="U18" s="95"/>
      <c r="V18" s="95"/>
      <c r="W18" s="120"/>
      <c r="X18" s="95" t="s">
        <v>94</v>
      </c>
      <c r="Y18" s="95"/>
      <c r="Z18" s="96"/>
    </row>
    <row r="19" spans="1:26" ht="13.5" thickBot="1">
      <c r="A19">
        <v>1</v>
      </c>
      <c r="B19" s="47" t="s">
        <v>6</v>
      </c>
      <c r="C19" s="48"/>
      <c r="D19" s="49">
        <v>2</v>
      </c>
      <c r="E19" s="49">
        <v>2</v>
      </c>
      <c r="F19" s="49">
        <v>2</v>
      </c>
      <c r="G19" s="97"/>
      <c r="H19" s="49">
        <v>2</v>
      </c>
      <c r="I19" s="49">
        <v>2</v>
      </c>
      <c r="J19" s="49">
        <v>1</v>
      </c>
      <c r="K19" s="50">
        <v>11</v>
      </c>
      <c r="L19" s="101"/>
      <c r="P19" s="93"/>
      <c r="Q19" s="93"/>
      <c r="R19" s="84"/>
      <c r="S19" s="95"/>
      <c r="T19" s="95"/>
      <c r="U19" s="95"/>
      <c r="V19" s="95"/>
      <c r="W19" s="95"/>
      <c r="X19" s="95"/>
      <c r="Y19" s="95"/>
      <c r="Z19" s="96"/>
    </row>
    <row r="20" spans="1:26" ht="15.75" thickBot="1">
      <c r="A20">
        <v>2</v>
      </c>
      <c r="B20" s="53" t="s">
        <v>112</v>
      </c>
      <c r="C20" s="49">
        <v>0</v>
      </c>
      <c r="D20" s="48"/>
      <c r="E20" s="49">
        <v>0</v>
      </c>
      <c r="F20" s="49">
        <v>0</v>
      </c>
      <c r="G20" s="54">
        <v>0</v>
      </c>
      <c r="H20" s="63"/>
      <c r="I20" s="49">
        <v>0</v>
      </c>
      <c r="J20" s="49">
        <v>0</v>
      </c>
      <c r="K20" s="54">
        <v>0</v>
      </c>
      <c r="L20" s="42"/>
      <c r="P20" s="93"/>
      <c r="Q20" s="93"/>
      <c r="R20" s="85">
        <v>1</v>
      </c>
      <c r="S20" s="56" t="s">
        <v>97</v>
      </c>
      <c r="T20" s="57">
        <v>2</v>
      </c>
      <c r="U20" s="58" t="s">
        <v>96</v>
      </c>
      <c r="V20" s="59">
        <v>0</v>
      </c>
      <c r="W20" s="83" t="s">
        <v>108</v>
      </c>
      <c r="X20" s="57">
        <v>2</v>
      </c>
      <c r="Y20" s="58" t="s">
        <v>96</v>
      </c>
      <c r="Z20" s="105">
        <v>0</v>
      </c>
    </row>
    <row r="21" spans="1:26" ht="15.75" thickBot="1">
      <c r="A21">
        <v>3</v>
      </c>
      <c r="B21" s="60" t="s">
        <v>89</v>
      </c>
      <c r="C21" s="49">
        <v>0</v>
      </c>
      <c r="D21" s="49">
        <v>2</v>
      </c>
      <c r="E21" s="48"/>
      <c r="F21" s="49">
        <v>2</v>
      </c>
      <c r="G21" s="54">
        <v>0</v>
      </c>
      <c r="H21" s="49">
        <v>2</v>
      </c>
      <c r="I21" s="63"/>
      <c r="J21" s="49">
        <v>1</v>
      </c>
      <c r="K21" s="54">
        <v>7</v>
      </c>
      <c r="L21" s="42"/>
      <c r="P21" s="93"/>
      <c r="Q21" s="93"/>
      <c r="R21" s="85">
        <v>2</v>
      </c>
      <c r="S21" s="56" t="s">
        <v>98</v>
      </c>
      <c r="T21" s="57">
        <v>0</v>
      </c>
      <c r="U21" s="58" t="s">
        <v>96</v>
      </c>
      <c r="V21" s="59">
        <v>2</v>
      </c>
      <c r="W21" s="83" t="s">
        <v>104</v>
      </c>
      <c r="X21" s="57">
        <v>2</v>
      </c>
      <c r="Y21" s="58" t="s">
        <v>96</v>
      </c>
      <c r="Z21" s="105">
        <v>0</v>
      </c>
    </row>
    <row r="22" spans="1:26" ht="15.75" thickBot="1">
      <c r="A22" s="39">
        <v>4</v>
      </c>
      <c r="B22" s="61" t="s">
        <v>7</v>
      </c>
      <c r="C22" s="62">
        <v>0</v>
      </c>
      <c r="D22" s="62">
        <v>2</v>
      </c>
      <c r="E22" s="62">
        <v>0</v>
      </c>
      <c r="F22" s="63"/>
      <c r="G22" s="94">
        <v>1</v>
      </c>
      <c r="H22" s="40">
        <v>2</v>
      </c>
      <c r="I22" s="40">
        <v>1</v>
      </c>
      <c r="J22" s="63"/>
      <c r="K22" s="64">
        <v>6</v>
      </c>
      <c r="L22" s="109"/>
      <c r="P22" s="93"/>
      <c r="Q22" s="93"/>
      <c r="R22" s="85">
        <v>3</v>
      </c>
      <c r="S22" s="56" t="s">
        <v>100</v>
      </c>
      <c r="T22" s="57">
        <v>2</v>
      </c>
      <c r="U22" s="58" t="s">
        <v>96</v>
      </c>
      <c r="V22" s="59">
        <v>0</v>
      </c>
      <c r="W22" s="83" t="s">
        <v>101</v>
      </c>
      <c r="X22" s="57">
        <v>0</v>
      </c>
      <c r="Y22" s="58" t="s">
        <v>96</v>
      </c>
      <c r="Z22" s="105">
        <v>2</v>
      </c>
    </row>
    <row r="23" spans="2:26" ht="15">
      <c r="B23" s="135" t="s">
        <v>0</v>
      </c>
      <c r="C23" s="43"/>
      <c r="D23" s="43"/>
      <c r="E23" s="43"/>
      <c r="F23" s="49">
        <v>12</v>
      </c>
      <c r="G23" s="49"/>
      <c r="H23" s="49"/>
      <c r="I23" s="49"/>
      <c r="J23" s="49">
        <v>24</v>
      </c>
      <c r="K23" s="43">
        <v>24</v>
      </c>
      <c r="L23" s="66"/>
      <c r="P23" s="93"/>
      <c r="Q23" s="93"/>
      <c r="R23" s="139">
        <v>4</v>
      </c>
      <c r="S23" s="56" t="s">
        <v>166</v>
      </c>
      <c r="T23" s="140">
        <v>0</v>
      </c>
      <c r="U23" s="58" t="s">
        <v>96</v>
      </c>
      <c r="V23" s="59">
        <v>2</v>
      </c>
      <c r="W23" s="56" t="s">
        <v>167</v>
      </c>
      <c r="X23" s="90">
        <v>1</v>
      </c>
      <c r="Y23" s="58" t="s">
        <v>96</v>
      </c>
      <c r="Z23" s="105">
        <v>1</v>
      </c>
    </row>
    <row r="24" spans="2:26" ht="15">
      <c r="B24" s="81"/>
      <c r="P24" s="93"/>
      <c r="Q24" s="93"/>
      <c r="R24" s="139">
        <v>5</v>
      </c>
      <c r="S24" s="56" t="s">
        <v>168</v>
      </c>
      <c r="T24" s="140">
        <v>2</v>
      </c>
      <c r="U24" s="58" t="s">
        <v>96</v>
      </c>
      <c r="V24" s="59">
        <v>0</v>
      </c>
      <c r="W24" s="56" t="s">
        <v>169</v>
      </c>
      <c r="X24" s="140">
        <v>0</v>
      </c>
      <c r="Y24" s="58" t="s">
        <v>96</v>
      </c>
      <c r="Z24" s="105">
        <v>2</v>
      </c>
    </row>
    <row r="25" spans="2:26" ht="15">
      <c r="B25" s="81"/>
      <c r="P25" s="93"/>
      <c r="Q25" s="93"/>
      <c r="R25" s="139">
        <v>6</v>
      </c>
      <c r="S25" s="56" t="s">
        <v>170</v>
      </c>
      <c r="T25" s="90">
        <v>1</v>
      </c>
      <c r="U25" s="58" t="s">
        <v>96</v>
      </c>
      <c r="V25" s="59">
        <v>1</v>
      </c>
      <c r="W25" s="56" t="s">
        <v>171</v>
      </c>
      <c r="X25" s="140">
        <v>2</v>
      </c>
      <c r="Y25" s="58" t="s">
        <v>96</v>
      </c>
      <c r="Z25" s="105">
        <v>0</v>
      </c>
    </row>
    <row r="26" spans="2:18" ht="12.75">
      <c r="B26" s="81"/>
      <c r="P26" s="93"/>
      <c r="Q26" s="93"/>
      <c r="R26" s="93"/>
    </row>
    <row r="27" spans="2:18" ht="12.75">
      <c r="B27" s="81"/>
      <c r="P27" s="93"/>
      <c r="Q27" s="93"/>
      <c r="R27" s="93"/>
    </row>
    <row r="28" spans="2:18" ht="12.75">
      <c r="B28" s="81"/>
      <c r="P28" s="93"/>
      <c r="Q28" s="93"/>
      <c r="R28" s="93"/>
    </row>
    <row r="29" spans="2:18" ht="12.75">
      <c r="B29" s="81"/>
      <c r="P29" s="93"/>
      <c r="Q29" s="93"/>
      <c r="R29" s="93"/>
    </row>
    <row r="30" spans="2:18" ht="12.75">
      <c r="B30" s="81"/>
      <c r="P30" s="93"/>
      <c r="Q30" s="93"/>
      <c r="R30" s="93"/>
    </row>
    <row r="31" spans="2:18" ht="12.75">
      <c r="B31" s="81"/>
      <c r="P31" s="93"/>
      <c r="Q31" s="93"/>
      <c r="R31" s="93"/>
    </row>
    <row r="32" spans="2:18" ht="12.75">
      <c r="B32" s="81"/>
      <c r="P32" s="93"/>
      <c r="Q32" s="93"/>
      <c r="R32" s="93"/>
    </row>
    <row r="33" spans="2:18" ht="12.75">
      <c r="B33" s="81"/>
      <c r="P33" s="93"/>
      <c r="Q33" s="93"/>
      <c r="R33" s="93"/>
    </row>
    <row r="34" spans="2:18" ht="12.75">
      <c r="B34" s="81"/>
      <c r="P34" s="93"/>
      <c r="Q34" s="93"/>
      <c r="R34" s="93"/>
    </row>
    <row r="35" spans="2:18" ht="12.75">
      <c r="B35" s="81"/>
      <c r="P35" s="93"/>
      <c r="Q35" s="93"/>
      <c r="R35" s="93"/>
    </row>
    <row r="36" spans="2:18" ht="12.75">
      <c r="B36" s="81"/>
      <c r="P36" s="93"/>
      <c r="Q36" s="93"/>
      <c r="R36" s="93"/>
    </row>
    <row r="37" spans="2:18" ht="12.75">
      <c r="B37" s="81"/>
      <c r="P37" s="93"/>
      <c r="Q37" s="93"/>
      <c r="R37" s="93"/>
    </row>
    <row r="38" spans="2:18" ht="12.75">
      <c r="B38" s="81"/>
      <c r="P38" s="93"/>
      <c r="Q38" s="93"/>
      <c r="R38" s="93"/>
    </row>
    <row r="39" spans="2:18" ht="12.75">
      <c r="B39" s="81"/>
      <c r="P39" s="93"/>
      <c r="Q39" s="93"/>
      <c r="R39" s="93"/>
    </row>
    <row r="40" spans="2:18" ht="12.75">
      <c r="B40" s="81"/>
      <c r="P40" s="93"/>
      <c r="Q40" s="93"/>
      <c r="R40" s="93"/>
    </row>
    <row r="41" spans="2:18" ht="12.75">
      <c r="B41" s="81"/>
      <c r="P41" s="93"/>
      <c r="Q41" s="93"/>
      <c r="R41" s="93"/>
    </row>
    <row r="42" spans="2:18" ht="12.75">
      <c r="B42" s="81"/>
      <c r="P42" s="93"/>
      <c r="Q42" s="93"/>
      <c r="R42" s="93"/>
    </row>
    <row r="43" spans="2:18" ht="12.75">
      <c r="B43" s="81"/>
      <c r="P43" s="93"/>
      <c r="Q43" s="93"/>
      <c r="R43" s="93"/>
    </row>
    <row r="44" spans="2:18" ht="12.75">
      <c r="B44" s="81"/>
      <c r="P44" s="93"/>
      <c r="Q44" s="93"/>
      <c r="R44" s="93"/>
    </row>
    <row r="45" spans="2:18" ht="12.75">
      <c r="B45" s="81"/>
      <c r="P45" s="93"/>
      <c r="Q45" s="93"/>
      <c r="R45" s="93"/>
    </row>
    <row r="46" spans="2:18" ht="12.75">
      <c r="B46" s="81"/>
      <c r="P46" s="93"/>
      <c r="Q46" s="93"/>
      <c r="R46" s="93"/>
    </row>
    <row r="47" spans="2:18" ht="12.75">
      <c r="B47" s="81"/>
      <c r="P47" s="93"/>
      <c r="Q47" s="93"/>
      <c r="R47" s="93"/>
    </row>
    <row r="48" spans="2:18" ht="12.75">
      <c r="B48" s="81"/>
      <c r="P48" s="93"/>
      <c r="Q48" s="93"/>
      <c r="R48" s="93"/>
    </row>
    <row r="49" spans="2:18" ht="12.75">
      <c r="B49" s="81"/>
      <c r="P49" s="93"/>
      <c r="Q49" s="93"/>
      <c r="R49" s="93"/>
    </row>
    <row r="50" spans="2:18" ht="12.75">
      <c r="B50" s="81"/>
      <c r="P50" s="93"/>
      <c r="Q50" s="93"/>
      <c r="R50" s="93"/>
    </row>
    <row r="51" spans="2:18" ht="12.75">
      <c r="B51" s="81"/>
      <c r="P51" s="93"/>
      <c r="Q51" s="93"/>
      <c r="R51" s="93"/>
    </row>
    <row r="52" spans="2:18" ht="12.75">
      <c r="B52" s="81"/>
      <c r="P52" s="93"/>
      <c r="Q52" s="93"/>
      <c r="R52" s="93"/>
    </row>
    <row r="53" spans="2:18" ht="12.75">
      <c r="B53" s="81"/>
      <c r="P53" s="93"/>
      <c r="Q53" s="93"/>
      <c r="R53" s="93"/>
    </row>
    <row r="54" spans="2:18" ht="12.75">
      <c r="B54" s="81"/>
      <c r="P54" s="93"/>
      <c r="Q54" s="93"/>
      <c r="R54" s="93"/>
    </row>
    <row r="55" spans="2:18" ht="12.75">
      <c r="B55" s="81"/>
      <c r="P55" s="93"/>
      <c r="Q55" s="93"/>
      <c r="R55" s="93"/>
    </row>
    <row r="56" spans="2:18" ht="12.75">
      <c r="B56" s="81"/>
      <c r="P56" s="93"/>
      <c r="Q56" s="93"/>
      <c r="R56" s="93"/>
    </row>
    <row r="57" spans="2:18" ht="12.75">
      <c r="B57" s="81"/>
      <c r="P57" s="93"/>
      <c r="Q57" s="93"/>
      <c r="R57" s="93"/>
    </row>
    <row r="58" spans="2:18" ht="12.75">
      <c r="B58" s="81"/>
      <c r="P58" s="93"/>
      <c r="Q58" s="93"/>
      <c r="R58" s="93"/>
    </row>
    <row r="59" spans="2:18" ht="12.75">
      <c r="B59" s="81"/>
      <c r="P59" s="93"/>
      <c r="Q59" s="93"/>
      <c r="R59" s="9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 Smit</dc:creator>
  <cp:keywords/>
  <dc:description/>
  <cp:lastModifiedBy>Piet Smit</cp:lastModifiedBy>
  <cp:lastPrinted>2017-10-31T15:37:58Z</cp:lastPrinted>
  <dcterms:created xsi:type="dcterms:W3CDTF">2012-02-27T17:46:52Z</dcterms:created>
  <dcterms:modified xsi:type="dcterms:W3CDTF">2018-06-27T15:28:39Z</dcterms:modified>
  <cp:category/>
  <cp:version/>
  <cp:contentType/>
  <cp:contentStatus/>
</cp:coreProperties>
</file>